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xy\2019\money management worksheet\"/>
    </mc:Choice>
  </mc:AlternateContent>
  <bookViews>
    <workbookView xWindow="0" yWindow="0" windowWidth="20490" windowHeight="7755"/>
  </bookViews>
  <sheets>
    <sheet name="budget" sheetId="1" r:id="rId1"/>
    <sheet name="jan" sheetId="4" r:id="rId2"/>
    <sheet name="feb" sheetId="6" r:id="rId3"/>
    <sheet name="mar" sheetId="7" r:id="rId4"/>
    <sheet name="apr" sheetId="8" r:id="rId5"/>
    <sheet name="may" sheetId="9" r:id="rId6"/>
    <sheet name="jun" sheetId="10" r:id="rId7"/>
    <sheet name="jul" sheetId="11" r:id="rId8"/>
    <sheet name="aug" sheetId="12" r:id="rId9"/>
    <sheet name="sep" sheetId="15" r:id="rId10"/>
    <sheet name="oct" sheetId="16" r:id="rId11"/>
    <sheet name="nov" sheetId="13" r:id="rId12"/>
    <sheet name="dec" sheetId="14" r:id="rId13"/>
  </sheets>
  <definedNames>
    <definedName name="HowPaid" localSheetId="4">budget!#REF!</definedName>
    <definedName name="HowPaid" localSheetId="8">budget!#REF!</definedName>
    <definedName name="HowPaid" localSheetId="12">budget!#REF!</definedName>
    <definedName name="HowPaid" localSheetId="2">budget!#REF!</definedName>
    <definedName name="HowPaid" localSheetId="7">budget!#REF!</definedName>
    <definedName name="HowPaid" localSheetId="6">budget!#REF!</definedName>
    <definedName name="HowPaid" localSheetId="3">budget!#REF!</definedName>
    <definedName name="HowPaid" localSheetId="5">budget!#REF!</definedName>
    <definedName name="HowPaid" localSheetId="11">budget!#REF!</definedName>
    <definedName name="HowPaid" localSheetId="10">budget!#REF!</definedName>
    <definedName name="HowPaid" localSheetId="9">budget!#REF!</definedName>
    <definedName name="HowPaid">budget!#REF!</definedName>
  </definedNames>
  <calcPr calcId="152511"/>
</workbook>
</file>

<file path=xl/calcChain.xml><?xml version="1.0" encoding="utf-8"?>
<calcChain xmlns="http://schemas.openxmlformats.org/spreadsheetml/2006/main">
  <c r="C52" i="14" l="1"/>
  <c r="C52" i="13"/>
  <c r="C52" i="16"/>
  <c r="C52" i="15"/>
  <c r="C52" i="12"/>
  <c r="C52" i="11"/>
  <c r="C52" i="10"/>
  <c r="C52" i="9"/>
  <c r="C52" i="8"/>
  <c r="C52" i="7"/>
  <c r="C52" i="6"/>
  <c r="L37" i="14"/>
  <c r="K37" i="14"/>
  <c r="J37" i="14"/>
  <c r="I37" i="14"/>
  <c r="H37" i="14"/>
  <c r="G37" i="14"/>
  <c r="F37" i="14"/>
  <c r="E37" i="14"/>
  <c r="D37" i="14"/>
  <c r="C37" i="14"/>
  <c r="L37" i="13"/>
  <c r="K37" i="13"/>
  <c r="J37" i="13"/>
  <c r="I37" i="13"/>
  <c r="H37" i="13"/>
  <c r="G37" i="13"/>
  <c r="F37" i="13"/>
  <c r="E37" i="13"/>
  <c r="D37" i="13"/>
  <c r="C37" i="13"/>
  <c r="L37" i="16"/>
  <c r="K37" i="16"/>
  <c r="J37" i="16"/>
  <c r="I37" i="16"/>
  <c r="H37" i="16"/>
  <c r="G37" i="16"/>
  <c r="F37" i="16"/>
  <c r="E37" i="16"/>
  <c r="D37" i="16"/>
  <c r="C37" i="16"/>
  <c r="B43" i="16"/>
  <c r="C43" i="16"/>
  <c r="E43" i="16"/>
  <c r="F43" i="16"/>
  <c r="F51" i="16" s="1"/>
  <c r="H43" i="16"/>
  <c r="I43" i="16"/>
  <c r="K43" i="16"/>
  <c r="L43" i="16"/>
  <c r="B44" i="16"/>
  <c r="C44" i="16"/>
  <c r="E44" i="16"/>
  <c r="F44" i="16"/>
  <c r="H44" i="16"/>
  <c r="I44" i="16"/>
  <c r="K44" i="16"/>
  <c r="L44" i="16"/>
  <c r="B45" i="16"/>
  <c r="C45" i="16"/>
  <c r="E45" i="16"/>
  <c r="F45" i="16"/>
  <c r="H45" i="16"/>
  <c r="I45" i="16"/>
  <c r="K45" i="16"/>
  <c r="L45" i="16"/>
  <c r="B46" i="16"/>
  <c r="C46" i="16"/>
  <c r="E46" i="16"/>
  <c r="F46" i="16"/>
  <c r="H46" i="16"/>
  <c r="I46" i="16"/>
  <c r="K46" i="16"/>
  <c r="L46" i="16"/>
  <c r="B47" i="16"/>
  <c r="C47" i="16"/>
  <c r="E47" i="16"/>
  <c r="F47" i="16"/>
  <c r="K47" i="16"/>
  <c r="L47" i="16"/>
  <c r="B48" i="16"/>
  <c r="C48" i="16"/>
  <c r="C51" i="16" s="1"/>
  <c r="B49" i="16"/>
  <c r="C49" i="16"/>
  <c r="B50" i="16"/>
  <c r="C50" i="16"/>
  <c r="H50" i="16"/>
  <c r="I50" i="16"/>
  <c r="K50" i="16"/>
  <c r="L50" i="16"/>
  <c r="L37" i="15"/>
  <c r="K37" i="15"/>
  <c r="J37" i="15"/>
  <c r="I37" i="15"/>
  <c r="H37" i="15"/>
  <c r="G37" i="15"/>
  <c r="F37" i="15"/>
  <c r="E37" i="15"/>
  <c r="D37" i="15"/>
  <c r="C37" i="15"/>
  <c r="L37" i="12"/>
  <c r="K37" i="12"/>
  <c r="J37" i="12"/>
  <c r="I37" i="12"/>
  <c r="H37" i="12"/>
  <c r="G37" i="12"/>
  <c r="F37" i="12"/>
  <c r="E37" i="12"/>
  <c r="D37" i="12"/>
  <c r="C37" i="12"/>
  <c r="L37" i="11"/>
  <c r="K37" i="11"/>
  <c r="J37" i="11"/>
  <c r="I37" i="11"/>
  <c r="H37" i="11"/>
  <c r="G37" i="11"/>
  <c r="F37" i="11"/>
  <c r="E37" i="11"/>
  <c r="D37" i="11"/>
  <c r="C37" i="11"/>
  <c r="L37" i="10"/>
  <c r="K37" i="10"/>
  <c r="J37" i="10"/>
  <c r="I37" i="10"/>
  <c r="H37" i="10"/>
  <c r="G37" i="10"/>
  <c r="F37" i="10"/>
  <c r="E37" i="10"/>
  <c r="D37" i="10"/>
  <c r="C37" i="10"/>
  <c r="L37" i="9"/>
  <c r="K37" i="9"/>
  <c r="J37" i="9"/>
  <c r="I37" i="9"/>
  <c r="H37" i="9"/>
  <c r="G37" i="9"/>
  <c r="F37" i="9"/>
  <c r="E37" i="9"/>
  <c r="D37" i="9"/>
  <c r="C37" i="9"/>
  <c r="L37" i="8"/>
  <c r="K37" i="8"/>
  <c r="J37" i="8"/>
  <c r="I37" i="8"/>
  <c r="H37" i="8"/>
  <c r="G37" i="8"/>
  <c r="F37" i="8"/>
  <c r="E37" i="8"/>
  <c r="D37" i="8"/>
  <c r="C37" i="8"/>
  <c r="L37" i="7"/>
  <c r="K37" i="7"/>
  <c r="J37" i="7"/>
  <c r="I37" i="7"/>
  <c r="H37" i="7"/>
  <c r="G37" i="7"/>
  <c r="F37" i="7"/>
  <c r="E37" i="7"/>
  <c r="D37" i="7"/>
  <c r="C37" i="7"/>
  <c r="L37" i="6"/>
  <c r="K37" i="6"/>
  <c r="J37" i="6"/>
  <c r="I37" i="6"/>
  <c r="H37" i="6"/>
  <c r="G37" i="6"/>
  <c r="F37" i="6"/>
  <c r="E37" i="6"/>
  <c r="D37" i="6"/>
  <c r="C37" i="6"/>
  <c r="L37" i="4"/>
  <c r="K37" i="4"/>
  <c r="J37" i="4"/>
  <c r="I37" i="4"/>
  <c r="H37" i="4"/>
  <c r="G37" i="4"/>
  <c r="F37" i="4"/>
  <c r="E37" i="4"/>
  <c r="D37" i="4"/>
  <c r="C37" i="4"/>
  <c r="L50" i="14"/>
  <c r="K50" i="14"/>
  <c r="I50" i="14"/>
  <c r="H50" i="14"/>
  <c r="C50" i="14"/>
  <c r="B50" i="14"/>
  <c r="C49" i="14"/>
  <c r="B49" i="14"/>
  <c r="C48" i="14"/>
  <c r="B48" i="14"/>
  <c r="L47" i="14"/>
  <c r="K47" i="14"/>
  <c r="F47" i="14"/>
  <c r="E47" i="14"/>
  <c r="C47" i="14"/>
  <c r="B47" i="14"/>
  <c r="L46" i="14"/>
  <c r="K46" i="14"/>
  <c r="I46" i="14"/>
  <c r="H46" i="14"/>
  <c r="F46" i="14"/>
  <c r="E46" i="14"/>
  <c r="C46" i="14"/>
  <c r="B46" i="14"/>
  <c r="L45" i="14"/>
  <c r="K45" i="14"/>
  <c r="I45" i="14"/>
  <c r="H45" i="14"/>
  <c r="F45" i="14"/>
  <c r="E45" i="14"/>
  <c r="C45" i="14"/>
  <c r="B45" i="14"/>
  <c r="L44" i="14"/>
  <c r="K44" i="14"/>
  <c r="I44" i="14"/>
  <c r="H44" i="14"/>
  <c r="F44" i="14"/>
  <c r="E44" i="14"/>
  <c r="C44" i="14"/>
  <c r="B44" i="14"/>
  <c r="L43" i="14"/>
  <c r="K43" i="14"/>
  <c r="I43" i="14"/>
  <c r="I51" i="14" s="1"/>
  <c r="H43" i="14"/>
  <c r="F43" i="14"/>
  <c r="F51" i="14" s="1"/>
  <c r="E43" i="14"/>
  <c r="C43" i="14"/>
  <c r="B43" i="14"/>
  <c r="L50" i="13"/>
  <c r="K50" i="13"/>
  <c r="I50" i="13"/>
  <c r="H50" i="13"/>
  <c r="C50" i="13"/>
  <c r="B50" i="13"/>
  <c r="C49" i="13"/>
  <c r="B49" i="13"/>
  <c r="C48" i="13"/>
  <c r="B48" i="13"/>
  <c r="L47" i="13"/>
  <c r="K47" i="13"/>
  <c r="F47" i="13"/>
  <c r="E47" i="13"/>
  <c r="C47" i="13"/>
  <c r="B47" i="13"/>
  <c r="L46" i="13"/>
  <c r="K46" i="13"/>
  <c r="I46" i="13"/>
  <c r="H46" i="13"/>
  <c r="F46" i="13"/>
  <c r="E46" i="13"/>
  <c r="C46" i="13"/>
  <c r="B46" i="13"/>
  <c r="L45" i="13"/>
  <c r="K45" i="13"/>
  <c r="I45" i="13"/>
  <c r="H45" i="13"/>
  <c r="F45" i="13"/>
  <c r="E45" i="13"/>
  <c r="C45" i="13"/>
  <c r="B45" i="13"/>
  <c r="L44" i="13"/>
  <c r="K44" i="13"/>
  <c r="I44" i="13"/>
  <c r="H44" i="13"/>
  <c r="F44" i="13"/>
  <c r="E44" i="13"/>
  <c r="C44" i="13"/>
  <c r="B44" i="13"/>
  <c r="L43" i="13"/>
  <c r="K43" i="13"/>
  <c r="I43" i="13"/>
  <c r="I51" i="13" s="1"/>
  <c r="H43" i="13"/>
  <c r="F43" i="13"/>
  <c r="F51" i="13" s="1"/>
  <c r="E43" i="13"/>
  <c r="C43" i="13"/>
  <c r="B43" i="13"/>
  <c r="L50" i="15"/>
  <c r="K50" i="15"/>
  <c r="I50" i="15"/>
  <c r="H50" i="15"/>
  <c r="C50" i="15"/>
  <c r="B50" i="15"/>
  <c r="C49" i="15"/>
  <c r="B49" i="15"/>
  <c r="C48" i="15"/>
  <c r="B48" i="15"/>
  <c r="L47" i="15"/>
  <c r="K47" i="15"/>
  <c r="F47" i="15"/>
  <c r="E47" i="15"/>
  <c r="C47" i="15"/>
  <c r="B47" i="15"/>
  <c r="L46" i="15"/>
  <c r="K46" i="15"/>
  <c r="I46" i="15"/>
  <c r="H46" i="15"/>
  <c r="F46" i="15"/>
  <c r="E46" i="15"/>
  <c r="C46" i="15"/>
  <c r="B46" i="15"/>
  <c r="L45" i="15"/>
  <c r="K45" i="15"/>
  <c r="I45" i="15"/>
  <c r="H45" i="15"/>
  <c r="F45" i="15"/>
  <c r="E45" i="15"/>
  <c r="C45" i="15"/>
  <c r="B45" i="15"/>
  <c r="L44" i="15"/>
  <c r="K44" i="15"/>
  <c r="I44" i="15"/>
  <c r="H44" i="15"/>
  <c r="F44" i="15"/>
  <c r="E44" i="15"/>
  <c r="C44" i="15"/>
  <c r="B44" i="15"/>
  <c r="L43" i="15"/>
  <c r="K43" i="15"/>
  <c r="I43" i="15"/>
  <c r="I51" i="15" s="1"/>
  <c r="H43" i="15"/>
  <c r="F43" i="15"/>
  <c r="F51" i="15" s="1"/>
  <c r="E43" i="15"/>
  <c r="C43" i="15"/>
  <c r="B43" i="15"/>
  <c r="L50" i="12"/>
  <c r="K50" i="12"/>
  <c r="I50" i="12"/>
  <c r="H50" i="12"/>
  <c r="C50" i="12"/>
  <c r="B50" i="12"/>
  <c r="C49" i="12"/>
  <c r="B49" i="12"/>
  <c r="C48" i="12"/>
  <c r="B48" i="12"/>
  <c r="L47" i="12"/>
  <c r="K47" i="12"/>
  <c r="F47" i="12"/>
  <c r="E47" i="12"/>
  <c r="C47" i="12"/>
  <c r="B47" i="12"/>
  <c r="L46" i="12"/>
  <c r="K46" i="12"/>
  <c r="I46" i="12"/>
  <c r="H46" i="12"/>
  <c r="F46" i="12"/>
  <c r="E46" i="12"/>
  <c r="C46" i="12"/>
  <c r="B46" i="12"/>
  <c r="L45" i="12"/>
  <c r="K45" i="12"/>
  <c r="I45" i="12"/>
  <c r="H45" i="12"/>
  <c r="F45" i="12"/>
  <c r="E45" i="12"/>
  <c r="C45" i="12"/>
  <c r="B45" i="12"/>
  <c r="L44" i="12"/>
  <c r="K44" i="12"/>
  <c r="I44" i="12"/>
  <c r="H44" i="12"/>
  <c r="F44" i="12"/>
  <c r="E44" i="12"/>
  <c r="C44" i="12"/>
  <c r="B44" i="12"/>
  <c r="L43" i="12"/>
  <c r="K43" i="12"/>
  <c r="I43" i="12"/>
  <c r="I51" i="12" s="1"/>
  <c r="H43" i="12"/>
  <c r="F43" i="12"/>
  <c r="F51" i="12" s="1"/>
  <c r="E43" i="12"/>
  <c r="C43" i="12"/>
  <c r="B43" i="12"/>
  <c r="L50" i="11"/>
  <c r="K50" i="11"/>
  <c r="I50" i="11"/>
  <c r="H50" i="11"/>
  <c r="C50" i="11"/>
  <c r="B50" i="11"/>
  <c r="C49" i="11"/>
  <c r="B49" i="11"/>
  <c r="C48" i="11"/>
  <c r="B48" i="11"/>
  <c r="L47" i="11"/>
  <c r="K47" i="11"/>
  <c r="F47" i="11"/>
  <c r="E47" i="11"/>
  <c r="C47" i="11"/>
  <c r="B47" i="11"/>
  <c r="L46" i="11"/>
  <c r="K46" i="11"/>
  <c r="I46" i="11"/>
  <c r="H46" i="11"/>
  <c r="F46" i="11"/>
  <c r="E46" i="11"/>
  <c r="C46" i="11"/>
  <c r="B46" i="11"/>
  <c r="L45" i="11"/>
  <c r="K45" i="11"/>
  <c r="I45" i="11"/>
  <c r="H45" i="11"/>
  <c r="F45" i="11"/>
  <c r="E45" i="11"/>
  <c r="C45" i="11"/>
  <c r="B45" i="11"/>
  <c r="L44" i="11"/>
  <c r="K44" i="11"/>
  <c r="I44" i="11"/>
  <c r="H44" i="11"/>
  <c r="F44" i="11"/>
  <c r="E44" i="11"/>
  <c r="C44" i="11"/>
  <c r="B44" i="11"/>
  <c r="L43" i="11"/>
  <c r="K43" i="11"/>
  <c r="I43" i="11"/>
  <c r="I51" i="11" s="1"/>
  <c r="H43" i="11"/>
  <c r="F43" i="11"/>
  <c r="F51" i="11" s="1"/>
  <c r="E43" i="11"/>
  <c r="C43" i="11"/>
  <c r="C51" i="11" s="1"/>
  <c r="B43" i="11"/>
  <c r="L50" i="10"/>
  <c r="K50" i="10"/>
  <c r="I50" i="10"/>
  <c r="H50" i="10"/>
  <c r="C50" i="10"/>
  <c r="B50" i="10"/>
  <c r="C49" i="10"/>
  <c r="B49" i="10"/>
  <c r="C48" i="10"/>
  <c r="B48" i="10"/>
  <c r="L47" i="10"/>
  <c r="K47" i="10"/>
  <c r="F47" i="10"/>
  <c r="E47" i="10"/>
  <c r="C47" i="10"/>
  <c r="B47" i="10"/>
  <c r="L46" i="10"/>
  <c r="K46" i="10"/>
  <c r="I46" i="10"/>
  <c r="H46" i="10"/>
  <c r="F46" i="10"/>
  <c r="E46" i="10"/>
  <c r="C46" i="10"/>
  <c r="B46" i="10"/>
  <c r="L45" i="10"/>
  <c r="K45" i="10"/>
  <c r="I45" i="10"/>
  <c r="H45" i="10"/>
  <c r="F45" i="10"/>
  <c r="E45" i="10"/>
  <c r="C45" i="10"/>
  <c r="B45" i="10"/>
  <c r="L44" i="10"/>
  <c r="K44" i="10"/>
  <c r="I44" i="10"/>
  <c r="H44" i="10"/>
  <c r="F44" i="10"/>
  <c r="E44" i="10"/>
  <c r="C44" i="10"/>
  <c r="B44" i="10"/>
  <c r="L43" i="10"/>
  <c r="K43" i="10"/>
  <c r="I43" i="10"/>
  <c r="I51" i="10" s="1"/>
  <c r="H43" i="10"/>
  <c r="F43" i="10"/>
  <c r="F51" i="10" s="1"/>
  <c r="E43" i="10"/>
  <c r="C43" i="10"/>
  <c r="C51" i="10" s="1"/>
  <c r="B43" i="10"/>
  <c r="L50" i="9"/>
  <c r="K50" i="9"/>
  <c r="I50" i="9"/>
  <c r="H50" i="9"/>
  <c r="C50" i="9"/>
  <c r="B50" i="9"/>
  <c r="C49" i="9"/>
  <c r="B49" i="9"/>
  <c r="C48" i="9"/>
  <c r="B48" i="9"/>
  <c r="L47" i="9"/>
  <c r="K47" i="9"/>
  <c r="F47" i="9"/>
  <c r="E47" i="9"/>
  <c r="C47" i="9"/>
  <c r="B47" i="9"/>
  <c r="L46" i="9"/>
  <c r="K46" i="9"/>
  <c r="I46" i="9"/>
  <c r="H46" i="9"/>
  <c r="F46" i="9"/>
  <c r="E46" i="9"/>
  <c r="C46" i="9"/>
  <c r="B46" i="9"/>
  <c r="L45" i="9"/>
  <c r="K45" i="9"/>
  <c r="I45" i="9"/>
  <c r="H45" i="9"/>
  <c r="F45" i="9"/>
  <c r="E45" i="9"/>
  <c r="C45" i="9"/>
  <c r="B45" i="9"/>
  <c r="L44" i="9"/>
  <c r="K44" i="9"/>
  <c r="I44" i="9"/>
  <c r="H44" i="9"/>
  <c r="F44" i="9"/>
  <c r="E44" i="9"/>
  <c r="C44" i="9"/>
  <c r="B44" i="9"/>
  <c r="L43" i="9"/>
  <c r="K43" i="9"/>
  <c r="I43" i="9"/>
  <c r="I51" i="9" s="1"/>
  <c r="H43" i="9"/>
  <c r="F43" i="9"/>
  <c r="F51" i="9" s="1"/>
  <c r="E43" i="9"/>
  <c r="C43" i="9"/>
  <c r="B43" i="9"/>
  <c r="L50" i="8"/>
  <c r="K50" i="8"/>
  <c r="I50" i="8"/>
  <c r="H50" i="8"/>
  <c r="C50" i="8"/>
  <c r="B50" i="8"/>
  <c r="C49" i="8"/>
  <c r="B49" i="8"/>
  <c r="C48" i="8"/>
  <c r="B48" i="8"/>
  <c r="L47" i="8"/>
  <c r="K47" i="8"/>
  <c r="F47" i="8"/>
  <c r="E47" i="8"/>
  <c r="C47" i="8"/>
  <c r="B47" i="8"/>
  <c r="L46" i="8"/>
  <c r="K46" i="8"/>
  <c r="I46" i="8"/>
  <c r="H46" i="8"/>
  <c r="F46" i="8"/>
  <c r="E46" i="8"/>
  <c r="C46" i="8"/>
  <c r="B46" i="8"/>
  <c r="L45" i="8"/>
  <c r="K45" i="8"/>
  <c r="I45" i="8"/>
  <c r="H45" i="8"/>
  <c r="F45" i="8"/>
  <c r="E45" i="8"/>
  <c r="C45" i="8"/>
  <c r="B45" i="8"/>
  <c r="L44" i="8"/>
  <c r="K44" i="8"/>
  <c r="I44" i="8"/>
  <c r="H44" i="8"/>
  <c r="F44" i="8"/>
  <c r="E44" i="8"/>
  <c r="C44" i="8"/>
  <c r="B44" i="8"/>
  <c r="L43" i="8"/>
  <c r="K43" i="8"/>
  <c r="I43" i="8"/>
  <c r="I51" i="8" s="1"/>
  <c r="H43" i="8"/>
  <c r="F43" i="8"/>
  <c r="F51" i="8" s="1"/>
  <c r="E43" i="8"/>
  <c r="C43" i="8"/>
  <c r="B43" i="8"/>
  <c r="L50" i="7"/>
  <c r="K50" i="7"/>
  <c r="I50" i="7"/>
  <c r="H50" i="7"/>
  <c r="C50" i="7"/>
  <c r="B50" i="7"/>
  <c r="C49" i="7"/>
  <c r="B49" i="7"/>
  <c r="C48" i="7"/>
  <c r="B48" i="7"/>
  <c r="L47" i="7"/>
  <c r="K47" i="7"/>
  <c r="F47" i="7"/>
  <c r="E47" i="7"/>
  <c r="C47" i="7"/>
  <c r="B47" i="7"/>
  <c r="L46" i="7"/>
  <c r="K46" i="7"/>
  <c r="I46" i="7"/>
  <c r="H46" i="7"/>
  <c r="F46" i="7"/>
  <c r="E46" i="7"/>
  <c r="C46" i="7"/>
  <c r="B46" i="7"/>
  <c r="L45" i="7"/>
  <c r="K45" i="7"/>
  <c r="I45" i="7"/>
  <c r="H45" i="7"/>
  <c r="F45" i="7"/>
  <c r="E45" i="7"/>
  <c r="C45" i="7"/>
  <c r="B45" i="7"/>
  <c r="L44" i="7"/>
  <c r="K44" i="7"/>
  <c r="I44" i="7"/>
  <c r="H44" i="7"/>
  <c r="F44" i="7"/>
  <c r="E44" i="7"/>
  <c r="C44" i="7"/>
  <c r="B44" i="7"/>
  <c r="L43" i="7"/>
  <c r="K43" i="7"/>
  <c r="I43" i="7"/>
  <c r="I51" i="7" s="1"/>
  <c r="H43" i="7"/>
  <c r="F43" i="7"/>
  <c r="F51" i="7" s="1"/>
  <c r="E43" i="7"/>
  <c r="C43" i="7"/>
  <c r="B43" i="7"/>
  <c r="L50" i="6"/>
  <c r="K50" i="6"/>
  <c r="I50" i="6"/>
  <c r="H50" i="6"/>
  <c r="C50" i="6"/>
  <c r="B50" i="6"/>
  <c r="C49" i="6"/>
  <c r="B49" i="6"/>
  <c r="C48" i="6"/>
  <c r="B48" i="6"/>
  <c r="L47" i="6"/>
  <c r="K47" i="6"/>
  <c r="F47" i="6"/>
  <c r="E47" i="6"/>
  <c r="C47" i="6"/>
  <c r="B47" i="6"/>
  <c r="L46" i="6"/>
  <c r="K46" i="6"/>
  <c r="I46" i="6"/>
  <c r="H46" i="6"/>
  <c r="F46" i="6"/>
  <c r="E46" i="6"/>
  <c r="C46" i="6"/>
  <c r="B46" i="6"/>
  <c r="L45" i="6"/>
  <c r="K45" i="6"/>
  <c r="I45" i="6"/>
  <c r="H45" i="6"/>
  <c r="F45" i="6"/>
  <c r="E45" i="6"/>
  <c r="C45" i="6"/>
  <c r="B45" i="6"/>
  <c r="L44" i="6"/>
  <c r="K44" i="6"/>
  <c r="I44" i="6"/>
  <c r="H44" i="6"/>
  <c r="F44" i="6"/>
  <c r="E44" i="6"/>
  <c r="C44" i="6"/>
  <c r="B44" i="6"/>
  <c r="L43" i="6"/>
  <c r="K43" i="6"/>
  <c r="I43" i="6"/>
  <c r="I51" i="6" s="1"/>
  <c r="H43" i="6"/>
  <c r="F43" i="6"/>
  <c r="F51" i="6" s="1"/>
  <c r="E43" i="6"/>
  <c r="C43" i="6"/>
  <c r="B43" i="6"/>
  <c r="L47" i="4"/>
  <c r="L44" i="4"/>
  <c r="K47" i="4"/>
  <c r="K45" i="4"/>
  <c r="F47" i="4"/>
  <c r="F46" i="4"/>
  <c r="E47" i="4"/>
  <c r="L38" i="16"/>
  <c r="L39" i="16" s="1"/>
  <c r="K38" i="16"/>
  <c r="K39" i="16" s="1"/>
  <c r="J38" i="16"/>
  <c r="J39" i="16" s="1"/>
  <c r="I38" i="16"/>
  <c r="I39" i="16" s="1"/>
  <c r="H38" i="16"/>
  <c r="H39" i="16" s="1"/>
  <c r="G38" i="16"/>
  <c r="G39" i="16" s="1"/>
  <c r="F38" i="16"/>
  <c r="F39" i="16" s="1"/>
  <c r="E38" i="16"/>
  <c r="E39" i="16" s="1"/>
  <c r="D38" i="16"/>
  <c r="D39" i="16" s="1"/>
  <c r="C38" i="16"/>
  <c r="C39" i="16" s="1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M37" i="16" s="1"/>
  <c r="L5" i="16"/>
  <c r="L40" i="16" s="1"/>
  <c r="K5" i="16"/>
  <c r="K40" i="16" s="1"/>
  <c r="J5" i="16"/>
  <c r="J40" i="16" s="1"/>
  <c r="I5" i="16"/>
  <c r="I40" i="16" s="1"/>
  <c r="H5" i="16"/>
  <c r="H40" i="16" s="1"/>
  <c r="G5" i="16"/>
  <c r="G40" i="16" s="1"/>
  <c r="F5" i="16"/>
  <c r="F40" i="16" s="1"/>
  <c r="E5" i="16"/>
  <c r="E40" i="16" s="1"/>
  <c r="D5" i="16"/>
  <c r="D40" i="16" s="1"/>
  <c r="C5" i="16"/>
  <c r="C40" i="16" s="1"/>
  <c r="L38" i="15"/>
  <c r="L39" i="15" s="1"/>
  <c r="K38" i="15"/>
  <c r="K39" i="15" s="1"/>
  <c r="J38" i="15"/>
  <c r="J39" i="15" s="1"/>
  <c r="I38" i="15"/>
  <c r="I39" i="15" s="1"/>
  <c r="H38" i="15"/>
  <c r="H39" i="15" s="1"/>
  <c r="G38" i="15"/>
  <c r="G39" i="15" s="1"/>
  <c r="F38" i="15"/>
  <c r="F39" i="15" s="1"/>
  <c r="E38" i="15"/>
  <c r="E39" i="15" s="1"/>
  <c r="D38" i="15"/>
  <c r="D39" i="15" s="1"/>
  <c r="C38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37" i="15" s="1"/>
  <c r="L5" i="15"/>
  <c r="L40" i="15" s="1"/>
  <c r="K5" i="15"/>
  <c r="K40" i="15" s="1"/>
  <c r="J5" i="15"/>
  <c r="J40" i="15" s="1"/>
  <c r="I5" i="15"/>
  <c r="I40" i="15" s="1"/>
  <c r="H5" i="15"/>
  <c r="H40" i="15" s="1"/>
  <c r="G5" i="15"/>
  <c r="G40" i="15" s="1"/>
  <c r="F5" i="15"/>
  <c r="F40" i="15" s="1"/>
  <c r="E5" i="15"/>
  <c r="E40" i="15" s="1"/>
  <c r="D5" i="15"/>
  <c r="D40" i="15" s="1"/>
  <c r="C5" i="15"/>
  <c r="C40" i="15" s="1"/>
  <c r="L38" i="14"/>
  <c r="L39" i="14" s="1"/>
  <c r="K38" i="14"/>
  <c r="K39" i="14" s="1"/>
  <c r="J38" i="14"/>
  <c r="J39" i="14" s="1"/>
  <c r="I38" i="14"/>
  <c r="I39" i="14" s="1"/>
  <c r="H38" i="14"/>
  <c r="H39" i="14" s="1"/>
  <c r="G38" i="14"/>
  <c r="G39" i="14" s="1"/>
  <c r="F38" i="14"/>
  <c r="F39" i="14" s="1"/>
  <c r="E38" i="14"/>
  <c r="E39" i="14" s="1"/>
  <c r="D38" i="14"/>
  <c r="D39" i="14" s="1"/>
  <c r="C38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37" i="14" s="1"/>
  <c r="M6" i="14"/>
  <c r="L5" i="14"/>
  <c r="L40" i="14" s="1"/>
  <c r="K5" i="14"/>
  <c r="K40" i="14" s="1"/>
  <c r="J5" i="14"/>
  <c r="J40" i="14" s="1"/>
  <c r="I5" i="14"/>
  <c r="I40" i="14" s="1"/>
  <c r="H5" i="14"/>
  <c r="H40" i="14" s="1"/>
  <c r="G5" i="14"/>
  <c r="G40" i="14" s="1"/>
  <c r="F5" i="14"/>
  <c r="F40" i="14" s="1"/>
  <c r="E5" i="14"/>
  <c r="E40" i="14" s="1"/>
  <c r="D5" i="14"/>
  <c r="D40" i="14" s="1"/>
  <c r="C5" i="14"/>
  <c r="C40" i="14" s="1"/>
  <c r="L39" i="13"/>
  <c r="L38" i="13"/>
  <c r="K38" i="13"/>
  <c r="K39" i="13" s="1"/>
  <c r="J38" i="13"/>
  <c r="J39" i="13" s="1"/>
  <c r="I38" i="13"/>
  <c r="I39" i="13" s="1"/>
  <c r="H38" i="13"/>
  <c r="H39" i="13" s="1"/>
  <c r="G38" i="13"/>
  <c r="G39" i="13" s="1"/>
  <c r="F38" i="13"/>
  <c r="F39" i="13" s="1"/>
  <c r="E38" i="13"/>
  <c r="E39" i="13" s="1"/>
  <c r="D38" i="13"/>
  <c r="D39" i="13" s="1"/>
  <c r="C38" i="13"/>
  <c r="C39" i="13" s="1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37" i="13" s="1"/>
  <c r="M6" i="13"/>
  <c r="L5" i="13"/>
  <c r="L40" i="13" s="1"/>
  <c r="K5" i="13"/>
  <c r="K40" i="13" s="1"/>
  <c r="J5" i="13"/>
  <c r="J40" i="13" s="1"/>
  <c r="I5" i="13"/>
  <c r="I40" i="13" s="1"/>
  <c r="H5" i="13"/>
  <c r="H40" i="13" s="1"/>
  <c r="G5" i="13"/>
  <c r="G40" i="13" s="1"/>
  <c r="F5" i="13"/>
  <c r="F40" i="13" s="1"/>
  <c r="E5" i="13"/>
  <c r="E40" i="13" s="1"/>
  <c r="D5" i="13"/>
  <c r="D40" i="13" s="1"/>
  <c r="C5" i="13"/>
  <c r="C40" i="13" s="1"/>
  <c r="L38" i="12"/>
  <c r="L39" i="12" s="1"/>
  <c r="K38" i="12"/>
  <c r="K39" i="12" s="1"/>
  <c r="J38" i="12"/>
  <c r="J39" i="12" s="1"/>
  <c r="I38" i="12"/>
  <c r="I39" i="12" s="1"/>
  <c r="H38" i="12"/>
  <c r="H39" i="12" s="1"/>
  <c r="G38" i="12"/>
  <c r="G39" i="12" s="1"/>
  <c r="F38" i="12"/>
  <c r="F39" i="12" s="1"/>
  <c r="E38" i="12"/>
  <c r="E39" i="12" s="1"/>
  <c r="D38" i="12"/>
  <c r="D39" i="12" s="1"/>
  <c r="C38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37" i="12" s="1"/>
  <c r="L5" i="12"/>
  <c r="L40" i="12" s="1"/>
  <c r="K5" i="12"/>
  <c r="K40" i="12" s="1"/>
  <c r="J5" i="12"/>
  <c r="J40" i="12" s="1"/>
  <c r="I5" i="12"/>
  <c r="I40" i="12" s="1"/>
  <c r="H5" i="12"/>
  <c r="H40" i="12" s="1"/>
  <c r="G5" i="12"/>
  <c r="G40" i="12" s="1"/>
  <c r="F5" i="12"/>
  <c r="F40" i="12" s="1"/>
  <c r="E5" i="12"/>
  <c r="E40" i="12" s="1"/>
  <c r="D5" i="12"/>
  <c r="D40" i="12" s="1"/>
  <c r="C5" i="12"/>
  <c r="C40" i="12" s="1"/>
  <c r="L38" i="11"/>
  <c r="L39" i="11" s="1"/>
  <c r="K38" i="11"/>
  <c r="K39" i="11" s="1"/>
  <c r="J38" i="11"/>
  <c r="J39" i="11" s="1"/>
  <c r="I38" i="11"/>
  <c r="I39" i="11" s="1"/>
  <c r="H38" i="11"/>
  <c r="H39" i="11" s="1"/>
  <c r="G38" i="11"/>
  <c r="G39" i="11" s="1"/>
  <c r="F38" i="11"/>
  <c r="F39" i="11" s="1"/>
  <c r="E38" i="11"/>
  <c r="E39" i="11" s="1"/>
  <c r="D38" i="11"/>
  <c r="D39" i="11" s="1"/>
  <c r="C38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37" i="11" s="1"/>
  <c r="M8" i="11"/>
  <c r="M7" i="11"/>
  <c r="M6" i="11"/>
  <c r="L5" i="11"/>
  <c r="L40" i="11" s="1"/>
  <c r="K5" i="11"/>
  <c r="K40" i="11" s="1"/>
  <c r="J5" i="11"/>
  <c r="J40" i="11" s="1"/>
  <c r="I5" i="11"/>
  <c r="I40" i="11" s="1"/>
  <c r="H5" i="11"/>
  <c r="H40" i="11" s="1"/>
  <c r="G5" i="11"/>
  <c r="G40" i="11" s="1"/>
  <c r="F5" i="11"/>
  <c r="F40" i="11" s="1"/>
  <c r="E5" i="11"/>
  <c r="E40" i="11" s="1"/>
  <c r="D5" i="11"/>
  <c r="D40" i="11" s="1"/>
  <c r="C5" i="11"/>
  <c r="C40" i="11" s="1"/>
  <c r="L38" i="10"/>
  <c r="L39" i="10" s="1"/>
  <c r="K38" i="10"/>
  <c r="K39" i="10" s="1"/>
  <c r="J38" i="10"/>
  <c r="J39" i="10" s="1"/>
  <c r="I38" i="10"/>
  <c r="I39" i="10" s="1"/>
  <c r="H38" i="10"/>
  <c r="H39" i="10" s="1"/>
  <c r="G38" i="10"/>
  <c r="G39" i="10" s="1"/>
  <c r="F38" i="10"/>
  <c r="F39" i="10" s="1"/>
  <c r="E38" i="10"/>
  <c r="E39" i="10" s="1"/>
  <c r="D38" i="10"/>
  <c r="D39" i="10" s="1"/>
  <c r="C38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37" i="10" s="1"/>
  <c r="M7" i="10"/>
  <c r="M6" i="10"/>
  <c r="L5" i="10"/>
  <c r="L40" i="10" s="1"/>
  <c r="K5" i="10"/>
  <c r="K40" i="10" s="1"/>
  <c r="J5" i="10"/>
  <c r="J40" i="10" s="1"/>
  <c r="I5" i="10"/>
  <c r="I40" i="10" s="1"/>
  <c r="H5" i="10"/>
  <c r="H40" i="10" s="1"/>
  <c r="G5" i="10"/>
  <c r="G40" i="10" s="1"/>
  <c r="F5" i="10"/>
  <c r="F40" i="10" s="1"/>
  <c r="E5" i="10"/>
  <c r="E40" i="10" s="1"/>
  <c r="D5" i="10"/>
  <c r="D40" i="10" s="1"/>
  <c r="C5" i="10"/>
  <c r="C40" i="10" s="1"/>
  <c r="L38" i="9"/>
  <c r="L39" i="9" s="1"/>
  <c r="K38" i="9"/>
  <c r="K39" i="9" s="1"/>
  <c r="J38" i="9"/>
  <c r="J39" i="9" s="1"/>
  <c r="I38" i="9"/>
  <c r="I39" i="9" s="1"/>
  <c r="H38" i="9"/>
  <c r="H39" i="9" s="1"/>
  <c r="G38" i="9"/>
  <c r="G39" i="9" s="1"/>
  <c r="F38" i="9"/>
  <c r="F39" i="9" s="1"/>
  <c r="E38" i="9"/>
  <c r="E39" i="9" s="1"/>
  <c r="D38" i="9"/>
  <c r="D39" i="9" s="1"/>
  <c r="C38" i="9"/>
  <c r="C39" i="9" s="1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37" i="9" s="1"/>
  <c r="L5" i="9"/>
  <c r="L40" i="9" s="1"/>
  <c r="K5" i="9"/>
  <c r="K40" i="9" s="1"/>
  <c r="J5" i="9"/>
  <c r="J40" i="9" s="1"/>
  <c r="I5" i="9"/>
  <c r="I40" i="9" s="1"/>
  <c r="H5" i="9"/>
  <c r="H40" i="9" s="1"/>
  <c r="G5" i="9"/>
  <c r="G40" i="9" s="1"/>
  <c r="F5" i="9"/>
  <c r="F40" i="9" s="1"/>
  <c r="E5" i="9"/>
  <c r="E40" i="9" s="1"/>
  <c r="D5" i="9"/>
  <c r="D40" i="9" s="1"/>
  <c r="C5" i="9"/>
  <c r="C40" i="9" s="1"/>
  <c r="L38" i="8"/>
  <c r="L39" i="8" s="1"/>
  <c r="K38" i="8"/>
  <c r="K39" i="8" s="1"/>
  <c r="J38" i="8"/>
  <c r="J39" i="8" s="1"/>
  <c r="I38" i="8"/>
  <c r="I39" i="8" s="1"/>
  <c r="H38" i="8"/>
  <c r="H39" i="8" s="1"/>
  <c r="G38" i="8"/>
  <c r="G39" i="8" s="1"/>
  <c r="F38" i="8"/>
  <c r="F39" i="8" s="1"/>
  <c r="E38" i="8"/>
  <c r="E39" i="8" s="1"/>
  <c r="D38" i="8"/>
  <c r="D39" i="8" s="1"/>
  <c r="C38" i="8"/>
  <c r="C39" i="8" s="1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37" i="8" s="1"/>
  <c r="L5" i="8"/>
  <c r="L40" i="8" s="1"/>
  <c r="K5" i="8"/>
  <c r="K40" i="8" s="1"/>
  <c r="J5" i="8"/>
  <c r="J40" i="8" s="1"/>
  <c r="I5" i="8"/>
  <c r="I40" i="8" s="1"/>
  <c r="H5" i="8"/>
  <c r="H40" i="8" s="1"/>
  <c r="G5" i="8"/>
  <c r="G40" i="8" s="1"/>
  <c r="F5" i="8"/>
  <c r="F40" i="8" s="1"/>
  <c r="E5" i="8"/>
  <c r="E40" i="8" s="1"/>
  <c r="D5" i="8"/>
  <c r="D40" i="8" s="1"/>
  <c r="C5" i="8"/>
  <c r="C40" i="8" s="1"/>
  <c r="F39" i="7"/>
  <c r="L38" i="7"/>
  <c r="L39" i="7" s="1"/>
  <c r="K38" i="7"/>
  <c r="K39" i="7" s="1"/>
  <c r="J38" i="7"/>
  <c r="J39" i="7" s="1"/>
  <c r="I38" i="7"/>
  <c r="I39" i="7" s="1"/>
  <c r="H38" i="7"/>
  <c r="H39" i="7" s="1"/>
  <c r="G38" i="7"/>
  <c r="G39" i="7" s="1"/>
  <c r="F38" i="7"/>
  <c r="E38" i="7"/>
  <c r="E39" i="7" s="1"/>
  <c r="D38" i="7"/>
  <c r="D39" i="7" s="1"/>
  <c r="C38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37" i="7" s="1"/>
  <c r="L5" i="7"/>
  <c r="L40" i="7" s="1"/>
  <c r="K5" i="7"/>
  <c r="K40" i="7" s="1"/>
  <c r="J5" i="7"/>
  <c r="J40" i="7" s="1"/>
  <c r="I5" i="7"/>
  <c r="I40" i="7" s="1"/>
  <c r="H5" i="7"/>
  <c r="H40" i="7" s="1"/>
  <c r="G5" i="7"/>
  <c r="G40" i="7" s="1"/>
  <c r="F5" i="7"/>
  <c r="F40" i="7" s="1"/>
  <c r="E5" i="7"/>
  <c r="E40" i="7" s="1"/>
  <c r="D5" i="7"/>
  <c r="D40" i="7" s="1"/>
  <c r="C5" i="7"/>
  <c r="C40" i="7" s="1"/>
  <c r="E8" i="1"/>
  <c r="L50" i="4"/>
  <c r="K50" i="4"/>
  <c r="I50" i="4"/>
  <c r="H50" i="4"/>
  <c r="C50" i="4"/>
  <c r="B50" i="4"/>
  <c r="C49" i="4"/>
  <c r="B49" i="4"/>
  <c r="C48" i="4"/>
  <c r="B48" i="4"/>
  <c r="C47" i="4"/>
  <c r="B47" i="4"/>
  <c r="L46" i="4"/>
  <c r="K46" i="4"/>
  <c r="I46" i="4"/>
  <c r="H46" i="4"/>
  <c r="E46" i="4"/>
  <c r="C46" i="4"/>
  <c r="B46" i="4"/>
  <c r="L45" i="4"/>
  <c r="I45" i="4"/>
  <c r="H45" i="4"/>
  <c r="F45" i="4"/>
  <c r="E45" i="4"/>
  <c r="C45" i="4"/>
  <c r="B45" i="4"/>
  <c r="K44" i="4"/>
  <c r="I44" i="4"/>
  <c r="H44" i="4"/>
  <c r="F44" i="4"/>
  <c r="E44" i="4"/>
  <c r="C44" i="4"/>
  <c r="B44" i="4"/>
  <c r="L43" i="4"/>
  <c r="K43" i="4"/>
  <c r="I43" i="4"/>
  <c r="H43" i="4"/>
  <c r="F43" i="4"/>
  <c r="E43" i="4"/>
  <c r="C43" i="4"/>
  <c r="B43" i="4"/>
  <c r="L38" i="4"/>
  <c r="L39" i="4" s="1"/>
  <c r="K38" i="4"/>
  <c r="K39" i="4" s="1"/>
  <c r="J38" i="4"/>
  <c r="J39" i="4" s="1"/>
  <c r="I38" i="4"/>
  <c r="I39" i="4" s="1"/>
  <c r="H38" i="4"/>
  <c r="H39" i="4" s="1"/>
  <c r="G38" i="4"/>
  <c r="G39" i="4" s="1"/>
  <c r="F38" i="4"/>
  <c r="F39" i="4" s="1"/>
  <c r="E38" i="4"/>
  <c r="E39" i="4" s="1"/>
  <c r="D38" i="4"/>
  <c r="D39" i="4" s="1"/>
  <c r="C38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37" i="4" s="1"/>
  <c r="L5" i="4"/>
  <c r="L40" i="4" s="1"/>
  <c r="K5" i="4"/>
  <c r="K40" i="4" s="1"/>
  <c r="J5" i="4"/>
  <c r="J40" i="4" s="1"/>
  <c r="I5" i="4"/>
  <c r="I40" i="4" s="1"/>
  <c r="H5" i="4"/>
  <c r="H40" i="4" s="1"/>
  <c r="G5" i="4"/>
  <c r="G40" i="4" s="1"/>
  <c r="F5" i="4"/>
  <c r="F40" i="4" s="1"/>
  <c r="E5" i="4"/>
  <c r="E40" i="4" s="1"/>
  <c r="D5" i="4"/>
  <c r="D40" i="4" s="1"/>
  <c r="C5" i="4"/>
  <c r="C40" i="4" s="1"/>
  <c r="M6" i="6"/>
  <c r="M37" i="6" s="1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L38" i="6"/>
  <c r="L39" i="6" s="1"/>
  <c r="K38" i="6"/>
  <c r="K39" i="6" s="1"/>
  <c r="J38" i="6"/>
  <c r="J39" i="6" s="1"/>
  <c r="I38" i="6"/>
  <c r="I39" i="6" s="1"/>
  <c r="H38" i="6"/>
  <c r="H39" i="6" s="1"/>
  <c r="G38" i="6"/>
  <c r="G39" i="6" s="1"/>
  <c r="F38" i="6"/>
  <c r="F39" i="6" s="1"/>
  <c r="E38" i="6"/>
  <c r="E39" i="6" s="1"/>
  <c r="D38" i="6"/>
  <c r="D39" i="6" s="1"/>
  <c r="C38" i="6"/>
  <c r="C39" i="6" s="1"/>
  <c r="L5" i="6"/>
  <c r="L40" i="6" s="1"/>
  <c r="K5" i="6"/>
  <c r="K40" i="6" s="1"/>
  <c r="J5" i="6"/>
  <c r="J40" i="6" s="1"/>
  <c r="I5" i="6"/>
  <c r="I40" i="6" s="1"/>
  <c r="H5" i="6"/>
  <c r="H40" i="6" s="1"/>
  <c r="G5" i="6"/>
  <c r="G40" i="6" s="1"/>
  <c r="F5" i="6"/>
  <c r="F40" i="6" s="1"/>
  <c r="E5" i="6"/>
  <c r="E40" i="6" s="1"/>
  <c r="D5" i="6"/>
  <c r="D40" i="6" s="1"/>
  <c r="C5" i="6"/>
  <c r="C40" i="6" s="1"/>
  <c r="J24" i="1"/>
  <c r="L52" i="14" s="1"/>
  <c r="J16" i="1"/>
  <c r="F52" i="4" s="1"/>
  <c r="E40" i="1"/>
  <c r="I52" i="14" s="1"/>
  <c r="E32" i="1"/>
  <c r="E19" i="1"/>
  <c r="C52" i="4" s="1"/>
  <c r="I27" i="1"/>
  <c r="F52" i="6" l="1"/>
  <c r="F52" i="7"/>
  <c r="F52" i="8"/>
  <c r="F53" i="8" s="1"/>
  <c r="F52" i="9"/>
  <c r="F52" i="10"/>
  <c r="F52" i="11"/>
  <c r="F52" i="12"/>
  <c r="F53" i="12" s="1"/>
  <c r="F52" i="15"/>
  <c r="F52" i="16"/>
  <c r="F52" i="13"/>
  <c r="F53" i="13" s="1"/>
  <c r="F52" i="14"/>
  <c r="F53" i="14" s="1"/>
  <c r="L51" i="9"/>
  <c r="I52" i="4"/>
  <c r="I52" i="6"/>
  <c r="I52" i="7"/>
  <c r="I53" i="7" s="1"/>
  <c r="I52" i="8"/>
  <c r="I52" i="9"/>
  <c r="I52" i="10"/>
  <c r="I52" i="11"/>
  <c r="I53" i="11" s="1"/>
  <c r="I52" i="12"/>
  <c r="I52" i="15"/>
  <c r="I52" i="16"/>
  <c r="I52" i="13"/>
  <c r="I53" i="13" s="1"/>
  <c r="I53" i="12"/>
  <c r="I53" i="15"/>
  <c r="L51" i="15"/>
  <c r="L53" i="15" s="1"/>
  <c r="L51" i="13"/>
  <c r="L52" i="4"/>
  <c r="L52" i="6"/>
  <c r="L52" i="7"/>
  <c r="L52" i="8"/>
  <c r="L52" i="9"/>
  <c r="L52" i="10"/>
  <c r="L52" i="11"/>
  <c r="L52" i="12"/>
  <c r="L52" i="15"/>
  <c r="L52" i="16"/>
  <c r="L52" i="13"/>
  <c r="L51" i="7"/>
  <c r="L53" i="7" s="1"/>
  <c r="L51" i="8"/>
  <c r="C51" i="12"/>
  <c r="C53" i="16"/>
  <c r="L51" i="16"/>
  <c r="I53" i="14"/>
  <c r="F53" i="7"/>
  <c r="L53" i="13"/>
  <c r="C53" i="12"/>
  <c r="F53" i="10"/>
  <c r="L53" i="9"/>
  <c r="F53" i="9"/>
  <c r="I53" i="8"/>
  <c r="I53" i="6"/>
  <c r="C53" i="11"/>
  <c r="C51" i="6"/>
  <c r="C53" i="6" s="1"/>
  <c r="L51" i="10"/>
  <c r="L53" i="10" s="1"/>
  <c r="L51" i="14"/>
  <c r="L53" i="14" s="1"/>
  <c r="L51" i="4"/>
  <c r="I53" i="9"/>
  <c r="I53" i="10"/>
  <c r="F53" i="16"/>
  <c r="I51" i="4"/>
  <c r="I53" i="4" s="1"/>
  <c r="L53" i="16"/>
  <c r="I51" i="16"/>
  <c r="F53" i="11"/>
  <c r="L51" i="12"/>
  <c r="L53" i="12" s="1"/>
  <c r="C51" i="15"/>
  <c r="C53" i="15" s="1"/>
  <c r="C53" i="10"/>
  <c r="M38" i="12"/>
  <c r="M39" i="12" s="1"/>
  <c r="M38" i="15"/>
  <c r="M39" i="15" s="1"/>
  <c r="C51" i="13"/>
  <c r="C53" i="13" s="1"/>
  <c r="M38" i="11"/>
  <c r="M39" i="11" s="1"/>
  <c r="L51" i="11"/>
  <c r="L53" i="11" s="1"/>
  <c r="F51" i="4"/>
  <c r="F53" i="4" s="1"/>
  <c r="M38" i="10"/>
  <c r="O3" i="10" s="1"/>
  <c r="O6" i="10" s="1"/>
  <c r="O7" i="10" s="1"/>
  <c r="O8" i="10" s="1"/>
  <c r="O9" i="10" s="1"/>
  <c r="O10" i="10" s="1"/>
  <c r="O11" i="10" s="1"/>
  <c r="O12" i="10" s="1"/>
  <c r="O13" i="10" s="1"/>
  <c r="O14" i="10" s="1"/>
  <c r="O15" i="10" s="1"/>
  <c r="O16" i="10" s="1"/>
  <c r="O17" i="10" s="1"/>
  <c r="O18" i="10" s="1"/>
  <c r="O19" i="10" s="1"/>
  <c r="O20" i="10" s="1"/>
  <c r="O21" i="10" s="1"/>
  <c r="O22" i="10" s="1"/>
  <c r="O23" i="10" s="1"/>
  <c r="O24" i="10" s="1"/>
  <c r="O25" i="10" s="1"/>
  <c r="O26" i="10" s="1"/>
  <c r="O27" i="10" s="1"/>
  <c r="O28" i="10" s="1"/>
  <c r="O29" i="10" s="1"/>
  <c r="O30" i="10" s="1"/>
  <c r="O31" i="10" s="1"/>
  <c r="O32" i="10" s="1"/>
  <c r="O33" i="10" s="1"/>
  <c r="O34" i="10" s="1"/>
  <c r="O35" i="10" s="1"/>
  <c r="O36" i="10" s="1"/>
  <c r="C51" i="9"/>
  <c r="C53" i="9" s="1"/>
  <c r="C51" i="14"/>
  <c r="C53" i="14" s="1"/>
  <c r="F53" i="6"/>
  <c r="C51" i="8"/>
  <c r="C53" i="8" s="1"/>
  <c r="C51" i="4"/>
  <c r="C53" i="4" s="1"/>
  <c r="M38" i="7"/>
  <c r="M39" i="7" s="1"/>
  <c r="L51" i="6"/>
  <c r="L53" i="6" s="1"/>
  <c r="C51" i="7"/>
  <c r="C53" i="7" s="1"/>
  <c r="F53" i="15"/>
  <c r="M38" i="14"/>
  <c r="O3" i="14" s="1"/>
  <c r="O6" i="14" s="1"/>
  <c r="O7" i="14" s="1"/>
  <c r="O8" i="14" s="1"/>
  <c r="O9" i="14" s="1"/>
  <c r="O10" i="14" s="1"/>
  <c r="O11" i="14" s="1"/>
  <c r="O12" i="14" s="1"/>
  <c r="O13" i="14" s="1"/>
  <c r="O14" i="14" s="1"/>
  <c r="O15" i="14" s="1"/>
  <c r="O16" i="14" s="1"/>
  <c r="O17" i="14" s="1"/>
  <c r="O18" i="14" s="1"/>
  <c r="O19" i="14" s="1"/>
  <c r="O20" i="14" s="1"/>
  <c r="O21" i="14" s="1"/>
  <c r="O22" i="14" s="1"/>
  <c r="O23" i="14" s="1"/>
  <c r="O24" i="14" s="1"/>
  <c r="O25" i="14" s="1"/>
  <c r="O26" i="14" s="1"/>
  <c r="O27" i="14" s="1"/>
  <c r="O28" i="14" s="1"/>
  <c r="O29" i="14" s="1"/>
  <c r="O30" i="14" s="1"/>
  <c r="O31" i="14" s="1"/>
  <c r="O32" i="14" s="1"/>
  <c r="O33" i="14" s="1"/>
  <c r="O34" i="14" s="1"/>
  <c r="O35" i="14" s="1"/>
  <c r="O36" i="14" s="1"/>
  <c r="C39" i="15"/>
  <c r="M38" i="16"/>
  <c r="C39" i="14"/>
  <c r="M38" i="13"/>
  <c r="C39" i="12"/>
  <c r="C39" i="11"/>
  <c r="C39" i="10"/>
  <c r="M38" i="9"/>
  <c r="M38" i="8"/>
  <c r="C39" i="7"/>
  <c r="M38" i="4"/>
  <c r="O3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L53" i="4"/>
  <c r="C39" i="4"/>
  <c r="M38" i="6"/>
  <c r="I28" i="1"/>
  <c r="J29" i="1" s="1"/>
  <c r="H37" i="1" s="1"/>
  <c r="I33" i="1"/>
  <c r="H43" i="1" s="1"/>
  <c r="I32" i="1"/>
  <c r="H40" i="1" s="1"/>
  <c r="O3" i="12" l="1"/>
  <c r="O6" i="12" s="1"/>
  <c r="O7" i="12" s="1"/>
  <c r="O8" i="12" s="1"/>
  <c r="O9" i="12" s="1"/>
  <c r="O10" i="12" s="1"/>
  <c r="O11" i="12" s="1"/>
  <c r="O12" i="12" s="1"/>
  <c r="O13" i="12" s="1"/>
  <c r="O14" i="12" s="1"/>
  <c r="O15" i="12" s="1"/>
  <c r="O16" i="12" s="1"/>
  <c r="O17" i="12" s="1"/>
  <c r="O18" i="12" s="1"/>
  <c r="O19" i="12" s="1"/>
  <c r="O20" i="12" s="1"/>
  <c r="O21" i="12" s="1"/>
  <c r="O22" i="12" s="1"/>
  <c r="O23" i="12" s="1"/>
  <c r="O24" i="12" s="1"/>
  <c r="O25" i="12" s="1"/>
  <c r="O26" i="12" s="1"/>
  <c r="O27" i="12" s="1"/>
  <c r="O28" i="12" s="1"/>
  <c r="O29" i="12" s="1"/>
  <c r="O30" i="12" s="1"/>
  <c r="O31" i="12" s="1"/>
  <c r="O32" i="12" s="1"/>
  <c r="O33" i="12" s="1"/>
  <c r="O34" i="12" s="1"/>
  <c r="O35" i="12" s="1"/>
  <c r="O36" i="12" s="1"/>
  <c r="M39" i="14"/>
  <c r="I53" i="16"/>
  <c r="L53" i="8"/>
  <c r="M39" i="10"/>
  <c r="O3" i="7"/>
  <c r="O6" i="7" s="1"/>
  <c r="O7" i="7" s="1"/>
  <c r="O8" i="7" s="1"/>
  <c r="O9" i="7" s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" i="15"/>
  <c r="O6" i="15" s="1"/>
  <c r="O7" i="15" s="1"/>
  <c r="O8" i="15" s="1"/>
  <c r="O9" i="15" s="1"/>
  <c r="O10" i="15" s="1"/>
  <c r="O11" i="15" s="1"/>
  <c r="O12" i="15" s="1"/>
  <c r="O13" i="15" s="1"/>
  <c r="O14" i="15" s="1"/>
  <c r="O15" i="15" s="1"/>
  <c r="O16" i="15" s="1"/>
  <c r="O17" i="15" s="1"/>
  <c r="O18" i="15" s="1"/>
  <c r="O19" i="15" s="1"/>
  <c r="O20" i="15" s="1"/>
  <c r="O21" i="15" s="1"/>
  <c r="O22" i="15" s="1"/>
  <c r="O23" i="15" s="1"/>
  <c r="O24" i="15" s="1"/>
  <c r="O25" i="15" s="1"/>
  <c r="O26" i="15" s="1"/>
  <c r="O27" i="15" s="1"/>
  <c r="O28" i="15" s="1"/>
  <c r="O29" i="15" s="1"/>
  <c r="O30" i="15" s="1"/>
  <c r="O31" i="15" s="1"/>
  <c r="O32" i="15" s="1"/>
  <c r="O33" i="15" s="1"/>
  <c r="O34" i="15" s="1"/>
  <c r="O35" i="15" s="1"/>
  <c r="O36" i="15" s="1"/>
  <c r="O3" i="11"/>
  <c r="O6" i="11" s="1"/>
  <c r="O7" i="11" s="1"/>
  <c r="O8" i="11" s="1"/>
  <c r="O9" i="11" s="1"/>
  <c r="O10" i="11" s="1"/>
  <c r="O11" i="11" s="1"/>
  <c r="O12" i="11" s="1"/>
  <c r="O13" i="11" s="1"/>
  <c r="O14" i="11" s="1"/>
  <c r="O15" i="11" s="1"/>
  <c r="O16" i="11" s="1"/>
  <c r="O17" i="11" s="1"/>
  <c r="O18" i="11" s="1"/>
  <c r="O19" i="11" s="1"/>
  <c r="O20" i="11" s="1"/>
  <c r="O21" i="11" s="1"/>
  <c r="O22" i="11" s="1"/>
  <c r="O23" i="11" s="1"/>
  <c r="O24" i="11" s="1"/>
  <c r="O25" i="11" s="1"/>
  <c r="O26" i="11" s="1"/>
  <c r="O27" i="11" s="1"/>
  <c r="O28" i="11" s="1"/>
  <c r="O29" i="11" s="1"/>
  <c r="O30" i="11" s="1"/>
  <c r="O31" i="11" s="1"/>
  <c r="O32" i="11" s="1"/>
  <c r="O33" i="11" s="1"/>
  <c r="O34" i="11" s="1"/>
  <c r="O35" i="11" s="1"/>
  <c r="O36" i="11" s="1"/>
  <c r="M39" i="16"/>
  <c r="O3" i="16"/>
  <c r="O6" i="16" s="1"/>
  <c r="O7" i="16" s="1"/>
  <c r="O8" i="16" s="1"/>
  <c r="O9" i="16" s="1"/>
  <c r="O10" i="16" s="1"/>
  <c r="O11" i="16" s="1"/>
  <c r="O12" i="16" s="1"/>
  <c r="O13" i="16" s="1"/>
  <c r="O14" i="16" s="1"/>
  <c r="O15" i="16" s="1"/>
  <c r="O16" i="16" s="1"/>
  <c r="O17" i="16" s="1"/>
  <c r="O18" i="16" s="1"/>
  <c r="O19" i="16" s="1"/>
  <c r="O20" i="16" s="1"/>
  <c r="O21" i="16" s="1"/>
  <c r="O22" i="16" s="1"/>
  <c r="O23" i="16" s="1"/>
  <c r="O24" i="16" s="1"/>
  <c r="O25" i="16" s="1"/>
  <c r="O26" i="16" s="1"/>
  <c r="O27" i="16" s="1"/>
  <c r="O28" i="16" s="1"/>
  <c r="O29" i="16" s="1"/>
  <c r="O30" i="16" s="1"/>
  <c r="O31" i="16" s="1"/>
  <c r="O32" i="16" s="1"/>
  <c r="O33" i="16" s="1"/>
  <c r="O34" i="16" s="1"/>
  <c r="O35" i="16" s="1"/>
  <c r="O36" i="16" s="1"/>
  <c r="M39" i="13"/>
  <c r="O3" i="13"/>
  <c r="O6" i="13" s="1"/>
  <c r="O7" i="13" s="1"/>
  <c r="O8" i="13" s="1"/>
  <c r="O9" i="13" s="1"/>
  <c r="O10" i="13" s="1"/>
  <c r="O11" i="13" s="1"/>
  <c r="O12" i="13" s="1"/>
  <c r="O13" i="13" s="1"/>
  <c r="O14" i="13" s="1"/>
  <c r="O15" i="13" s="1"/>
  <c r="O16" i="13" s="1"/>
  <c r="O17" i="13" s="1"/>
  <c r="O18" i="13" s="1"/>
  <c r="O19" i="13" s="1"/>
  <c r="O20" i="13" s="1"/>
  <c r="O21" i="13" s="1"/>
  <c r="O22" i="13" s="1"/>
  <c r="O23" i="13" s="1"/>
  <c r="O24" i="13" s="1"/>
  <c r="O25" i="13" s="1"/>
  <c r="O26" i="13" s="1"/>
  <c r="O27" i="13" s="1"/>
  <c r="O28" i="13" s="1"/>
  <c r="O29" i="13" s="1"/>
  <c r="O30" i="13" s="1"/>
  <c r="O31" i="13" s="1"/>
  <c r="O32" i="13" s="1"/>
  <c r="O33" i="13" s="1"/>
  <c r="O34" i="13" s="1"/>
  <c r="O35" i="13" s="1"/>
  <c r="O36" i="13" s="1"/>
  <c r="M39" i="9"/>
  <c r="O3" i="9"/>
  <c r="O6" i="9" s="1"/>
  <c r="O7" i="9" s="1"/>
  <c r="O8" i="9" s="1"/>
  <c r="O9" i="9" s="1"/>
  <c r="O10" i="9" s="1"/>
  <c r="O11" i="9" s="1"/>
  <c r="O12" i="9" s="1"/>
  <c r="O13" i="9" s="1"/>
  <c r="O14" i="9" s="1"/>
  <c r="O15" i="9" s="1"/>
  <c r="O16" i="9" s="1"/>
  <c r="O17" i="9" s="1"/>
  <c r="O18" i="9" s="1"/>
  <c r="O19" i="9" s="1"/>
  <c r="O20" i="9" s="1"/>
  <c r="O21" i="9" s="1"/>
  <c r="O22" i="9" s="1"/>
  <c r="O23" i="9" s="1"/>
  <c r="O24" i="9" s="1"/>
  <c r="O25" i="9" s="1"/>
  <c r="O26" i="9" s="1"/>
  <c r="O27" i="9" s="1"/>
  <c r="O28" i="9" s="1"/>
  <c r="O29" i="9" s="1"/>
  <c r="O30" i="9" s="1"/>
  <c r="O31" i="9" s="1"/>
  <c r="O32" i="9" s="1"/>
  <c r="O33" i="9" s="1"/>
  <c r="O34" i="9" s="1"/>
  <c r="O35" i="9" s="1"/>
  <c r="O36" i="9" s="1"/>
  <c r="M39" i="8"/>
  <c r="O3" i="8"/>
  <c r="O6" i="8" s="1"/>
  <c r="O7" i="8" s="1"/>
  <c r="O8" i="8" s="1"/>
  <c r="O9" i="8" s="1"/>
  <c r="O10" i="8" s="1"/>
  <c r="O11" i="8" s="1"/>
  <c r="O12" i="8" s="1"/>
  <c r="O13" i="8" s="1"/>
  <c r="O14" i="8" s="1"/>
  <c r="O15" i="8" s="1"/>
  <c r="O16" i="8" s="1"/>
  <c r="O17" i="8" s="1"/>
  <c r="O18" i="8" s="1"/>
  <c r="O19" i="8" s="1"/>
  <c r="O20" i="8" s="1"/>
  <c r="O21" i="8" s="1"/>
  <c r="O22" i="8" s="1"/>
  <c r="O23" i="8" s="1"/>
  <c r="O24" i="8" s="1"/>
  <c r="O25" i="8" s="1"/>
  <c r="O26" i="8" s="1"/>
  <c r="O27" i="8" s="1"/>
  <c r="O28" i="8" s="1"/>
  <c r="O29" i="8" s="1"/>
  <c r="O30" i="8" s="1"/>
  <c r="O31" i="8" s="1"/>
  <c r="O32" i="8" s="1"/>
  <c r="O33" i="8" s="1"/>
  <c r="O34" i="8" s="1"/>
  <c r="O35" i="8" s="1"/>
  <c r="O36" i="8" s="1"/>
  <c r="M39" i="4"/>
  <c r="O3" i="6"/>
  <c r="O6" i="6" s="1"/>
  <c r="O7" i="6" s="1"/>
  <c r="O8" i="6" s="1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M39" i="6"/>
</calcChain>
</file>

<file path=xl/comments1.xml><?xml version="1.0" encoding="utf-8"?>
<comments xmlns="http://schemas.openxmlformats.org/spreadsheetml/2006/main">
  <authors>
    <author>David Weliver</author>
  </authors>
  <commentList>
    <comment ref="E2" authorId="0" shapeId="0">
      <text>
        <r>
          <rPr>
            <b/>
            <sz val="8"/>
            <color indexed="81"/>
            <rFont val="Tahoma"/>
            <family val="2"/>
          </rPr>
          <t xml:space="preserve">David Weliver:
</t>
        </r>
        <r>
          <rPr>
            <sz val="8"/>
            <color indexed="81"/>
            <rFont val="Tahoma"/>
            <family val="2"/>
          </rPr>
          <t>Include all income you receive on a monthly basis including your paychecks, second jobs, business income, or interest.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These expenses are the exact same amount month after month.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Include any debts here except your primary mortgage (e.g., car loans, credit cards, student loans, etc.).</t>
        </r>
      </text>
    </comment>
    <comment ref="J18" authorId="0" shapeId="0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Set your savings goals! Ideally, you will "pay yourself first" and take this money out of your paycheck every period before you spend on anything else.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These expenses come up every month, but in different amount. (Example: You buy groceries every month, but you may spend $150 on them in June and $180 on them in July).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Here you want to estimated how much you're going to want to set aside each month for things that don't come up </t>
        </r>
        <r>
          <rPr>
            <b/>
            <i/>
            <sz val="8"/>
            <color indexed="81"/>
            <rFont val="Tahoma"/>
            <family val="2"/>
          </rPr>
          <t>every</t>
        </r>
        <r>
          <rPr>
            <sz val="8"/>
            <color indexed="81"/>
            <rFont val="Tahoma"/>
            <family val="2"/>
          </rPr>
          <t xml:space="preserve"> month. </t>
        </r>
      </text>
    </comment>
  </commentList>
</comments>
</file>

<file path=xl/comments10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1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2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3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2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3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4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5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6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7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8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9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sharedStrings.xml><?xml version="1.0" encoding="utf-8"?>
<sst xmlns="http://schemas.openxmlformats.org/spreadsheetml/2006/main" count="363" uniqueCount="60">
  <si>
    <t>misc.</t>
  </si>
  <si>
    <t>car payment</t>
  </si>
  <si>
    <t>groceries</t>
  </si>
  <si>
    <t>savings</t>
  </si>
  <si>
    <t>student loan</t>
  </si>
  <si>
    <t>total</t>
  </si>
  <si>
    <t>gas</t>
  </si>
  <si>
    <t>dining out</t>
  </si>
  <si>
    <t>electricity</t>
  </si>
  <si>
    <t>a simple budgeting spreadsheet.</t>
  </si>
  <si>
    <t>car repairs</t>
  </si>
  <si>
    <t xml:space="preserve">medical </t>
  </si>
  <si>
    <t>gifts</t>
  </si>
  <si>
    <t>travel</t>
  </si>
  <si>
    <t>income</t>
  </si>
  <si>
    <t>variable expenses</t>
  </si>
  <si>
    <t>occasional expenses</t>
  </si>
  <si>
    <t>expenses</t>
  </si>
  <si>
    <t>remaining</t>
  </si>
  <si>
    <t>savings ratio</t>
  </si>
  <si>
    <t>debt-to-income ratio</t>
  </si>
  <si>
    <t>emergency fund</t>
  </si>
  <si>
    <t>other savings</t>
  </si>
  <si>
    <t>retirement</t>
  </si>
  <si>
    <t>fixed expenses</t>
  </si>
  <si>
    <t>debt</t>
  </si>
  <si>
    <t>your bottom line</t>
  </si>
  <si>
    <t>savings and debt</t>
  </si>
  <si>
    <t>how are you doing?</t>
  </si>
  <si>
    <t>budget</t>
  </si>
  <si>
    <t>left to spend</t>
  </si>
  <si>
    <t>spent</t>
  </si>
  <si>
    <t>january</t>
  </si>
  <si>
    <t>wages &amp; tips</t>
  </si>
  <si>
    <t>second job</t>
  </si>
  <si>
    <t>interest</t>
  </si>
  <si>
    <t>rent</t>
  </si>
  <si>
    <t>cell phone</t>
  </si>
  <si>
    <t>car inusrance</t>
  </si>
  <si>
    <t>parking</t>
  </si>
  <si>
    <t>visa</t>
  </si>
  <si>
    <t>amex</t>
  </si>
  <si>
    <t>starting balance</t>
  </si>
  <si>
    <t xml:space="preserve">your variable expense budget </t>
  </si>
  <si>
    <t>difference</t>
  </si>
  <si>
    <t>february</t>
  </si>
  <si>
    <t>gym</t>
  </si>
  <si>
    <t>charity</t>
  </si>
  <si>
    <t>feel free to change and add categories as you wish!</t>
  </si>
  <si>
    <r>
      <t xml:space="preserve">This worksheet is a free and easy budget spreadsheet to help you track where your money is going. Please send feedback to </t>
    </r>
    <r>
      <rPr>
        <b/>
        <sz val="8"/>
        <color theme="6" tint="-0.499984740745262"/>
        <rFont val="Arial"/>
        <family val="2"/>
      </rPr>
      <t>david@moneyunder30.com</t>
    </r>
    <r>
      <rPr>
        <sz val="8"/>
        <rFont val="Arial"/>
        <family val="2"/>
      </rPr>
      <t xml:space="preserve">.
You are free to use and distribute this budgeting tool as you wish. You may even modify the sheet to meet your needs. I only ask that if you do modify this worksheet, you </t>
    </r>
    <r>
      <rPr>
        <b/>
        <u/>
        <sz val="8"/>
        <rFont val="Arial"/>
        <family val="2"/>
      </rPr>
      <t>do not</t>
    </r>
    <r>
      <rPr>
        <sz val="8"/>
        <rFont val="Arial"/>
        <family val="2"/>
      </rPr>
      <t xml:space="preserve"> distribute any modified versions. Thank you, and enjoy!</t>
    </r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</si>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</sst>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u/>
      <sz val="11"/>
      <color theme="10"/>
      <name val="Calibri"/>
      <family val="2"/>
    </font>
    <font>
      <b/>
      <u/>
      <sz val="8"/>
      <name val="Arial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indexed="81"/>
      <name val="Tahoma"/>
      <family val="2"/>
    </font>
    <font>
      <b/>
      <sz val="8"/>
      <color theme="3" tint="-0.499984740745262"/>
      <name val="Arial"/>
      <family val="2"/>
    </font>
    <font>
      <sz val="8"/>
      <color theme="0" tint="-0.499984740745262"/>
      <name val="Arial"/>
      <family val="2"/>
    </font>
    <font>
      <b/>
      <sz val="8"/>
      <color theme="6" tint="-0.499984740745262"/>
      <name val="Arial"/>
      <family val="2"/>
    </font>
    <font>
      <b/>
      <sz val="8"/>
      <color indexed="81"/>
      <name val="Tahoma"/>
      <family val="2"/>
    </font>
    <font>
      <b/>
      <i/>
      <sz val="8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>
        <fgColor theme="0"/>
        <bgColor theme="6"/>
      </patternFill>
    </fill>
    <fill>
      <patternFill patternType="lightUp">
        <fgColor theme="0"/>
        <bgColor theme="2"/>
      </patternFill>
    </fill>
    <fill>
      <patternFill patternType="lightUp">
        <fgColor theme="0"/>
        <bgColor theme="6" tint="0.39997558519241921"/>
      </patternFill>
    </fill>
    <fill>
      <patternFill patternType="lightUp">
        <fgColor theme="0"/>
        <bgColor theme="7" tint="0.5999938962981048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5" fillId="3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5" fillId="6" borderId="0" xfId="0" applyFont="1" applyFill="1"/>
    <xf numFmtId="0" fontId="5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44" fontId="4" fillId="3" borderId="0" xfId="1" applyNumberFormat="1" applyFont="1" applyFill="1" applyAlignment="1">
      <alignment horizontal="left"/>
    </xf>
    <xf numFmtId="0" fontId="5" fillId="6" borderId="0" xfId="0" applyFont="1" applyFill="1" applyBorder="1" applyAlignment="1">
      <alignment horizontal="center"/>
    </xf>
    <xf numFmtId="44" fontId="5" fillId="6" borderId="0" xfId="1" applyNumberFormat="1" applyFont="1" applyFill="1" applyBorder="1" applyAlignment="1">
      <alignment horizontal="right"/>
    </xf>
    <xf numFmtId="0" fontId="4" fillId="3" borderId="0" xfId="0" applyFont="1" applyFill="1" applyAlignment="1">
      <alignment horizontal="center"/>
    </xf>
    <xf numFmtId="44" fontId="4" fillId="3" borderId="0" xfId="0" applyNumberFormat="1" applyFont="1" applyFill="1" applyBorder="1"/>
    <xf numFmtId="0" fontId="5" fillId="7" borderId="1" xfId="0" applyFont="1" applyFill="1" applyBorder="1"/>
    <xf numFmtId="0" fontId="4" fillId="7" borderId="1" xfId="0" applyFont="1" applyFill="1" applyBorder="1" applyAlignment="1">
      <alignment horizontal="left" vertical="center"/>
    </xf>
    <xf numFmtId="0" fontId="9" fillId="2" borderId="0" xfId="0" applyFont="1" applyFill="1"/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4" fillId="3" borderId="0" xfId="0" applyFont="1" applyFill="1" applyAlignment="1">
      <alignment horizontal="center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Alignment="1">
      <alignment horizontal="left" vertical="top"/>
    </xf>
    <xf numFmtId="0" fontId="12" fillId="2" borderId="0" xfId="3" applyFont="1" applyFill="1" applyAlignment="1" applyProtection="1"/>
    <xf numFmtId="0" fontId="5" fillId="5" borderId="0" xfId="0" applyFont="1" applyFill="1" applyBorder="1" applyAlignment="1">
      <alignment horizontal="center"/>
    </xf>
    <xf numFmtId="44" fontId="5" fillId="5" borderId="0" xfId="1" applyNumberFormat="1" applyFont="1" applyFill="1" applyBorder="1" applyAlignment="1">
      <alignment horizontal="right"/>
    </xf>
    <xf numFmtId="0" fontId="6" fillId="8" borderId="1" xfId="0" applyFont="1" applyFill="1" applyBorder="1" applyAlignment="1">
      <alignment horizontal="left" vertical="center"/>
    </xf>
    <xf numFmtId="0" fontId="13" fillId="8" borderId="1" xfId="0" applyFont="1" applyFill="1" applyBorder="1"/>
    <xf numFmtId="0" fontId="4" fillId="4" borderId="0" xfId="0" applyFont="1" applyFill="1" applyAlignment="1">
      <alignment horizontal="center"/>
    </xf>
    <xf numFmtId="44" fontId="4" fillId="4" borderId="0" xfId="0" applyNumberFormat="1" applyFont="1" applyFill="1" applyBorder="1"/>
    <xf numFmtId="9" fontId="5" fillId="5" borderId="0" xfId="2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8" fontId="2" fillId="12" borderId="0" xfId="0" applyNumberFormat="1" applyFont="1" applyFill="1" applyAlignment="1">
      <alignment horizontal="center"/>
    </xf>
    <xf numFmtId="44" fontId="2" fillId="10" borderId="13" xfId="0" applyNumberFormat="1" applyFont="1" applyFill="1" applyBorder="1" applyAlignment="1">
      <alignment horizontal="center"/>
    </xf>
    <xf numFmtId="8" fontId="2" fillId="12" borderId="5" xfId="1" applyNumberFormat="1" applyFont="1" applyFill="1" applyBorder="1" applyAlignment="1">
      <alignment horizontal="right"/>
    </xf>
    <xf numFmtId="8" fontId="2" fillId="15" borderId="5" xfId="1" applyNumberFormat="1" applyFont="1" applyFill="1" applyBorder="1" applyAlignment="1">
      <alignment horizontal="right"/>
    </xf>
    <xf numFmtId="8" fontId="2" fillId="12" borderId="10" xfId="1" applyNumberFormat="1" applyFont="1" applyFill="1" applyBorder="1" applyAlignment="1">
      <alignment horizontal="right"/>
    </xf>
    <xf numFmtId="8" fontId="2" fillId="9" borderId="5" xfId="1" applyNumberFormat="1" applyFont="1" applyFill="1" applyBorder="1" applyAlignment="1">
      <alignment horizontal="right"/>
    </xf>
    <xf numFmtId="8" fontId="2" fillId="16" borderId="5" xfId="1" applyNumberFormat="1" applyFont="1" applyFill="1" applyBorder="1" applyAlignment="1">
      <alignment horizontal="right"/>
    </xf>
    <xf numFmtId="8" fontId="2" fillId="9" borderId="9" xfId="0" applyNumberFormat="1" applyFont="1" applyFill="1" applyBorder="1" applyAlignment="1">
      <alignment horizontal="right"/>
    </xf>
    <xf numFmtId="8" fontId="2" fillId="10" borderId="12" xfId="1" applyNumberFormat="1" applyFont="1" applyFill="1" applyBorder="1" applyAlignment="1">
      <alignment horizontal="right"/>
    </xf>
    <xf numFmtId="8" fontId="2" fillId="10" borderId="11" xfId="0" applyNumberFormat="1" applyFont="1" applyFill="1" applyBorder="1" applyAlignment="1">
      <alignment horizontal="right"/>
    </xf>
    <xf numFmtId="8" fontId="2" fillId="15" borderId="9" xfId="0" applyNumberFormat="1" applyFont="1" applyFill="1" applyBorder="1" applyAlignment="1">
      <alignment horizontal="right"/>
    </xf>
    <xf numFmtId="8" fontId="2" fillId="10" borderId="0" xfId="0" applyNumberFormat="1" applyFont="1" applyFill="1" applyBorder="1" applyAlignment="1">
      <alignment horizontal="right"/>
    </xf>
    <xf numFmtId="44" fontId="2" fillId="10" borderId="8" xfId="0" applyNumberFormat="1" applyFont="1" applyFill="1" applyBorder="1" applyAlignment="1">
      <alignment horizontal="center"/>
    </xf>
    <xf numFmtId="8" fontId="2" fillId="6" borderId="16" xfId="0" applyNumberFormat="1" applyFont="1" applyFill="1" applyBorder="1" applyAlignment="1">
      <alignment horizontal="right"/>
    </xf>
    <xf numFmtId="8" fontId="2" fillId="9" borderId="15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8" fontId="2" fillId="12" borderId="7" xfId="1" applyNumberFormat="1" applyFont="1" applyFill="1" applyBorder="1" applyAlignment="1">
      <alignment horizontal="right"/>
    </xf>
    <xf numFmtId="8" fontId="2" fillId="15" borderId="7" xfId="1" applyNumberFormat="1" applyFont="1" applyFill="1" applyBorder="1" applyAlignment="1">
      <alignment horizontal="right"/>
    </xf>
    <xf numFmtId="8" fontId="2" fillId="15" borderId="13" xfId="0" applyNumberFormat="1" applyFont="1" applyFill="1" applyBorder="1" applyAlignment="1">
      <alignment horizontal="right"/>
    </xf>
    <xf numFmtId="17" fontId="6" fillId="10" borderId="18" xfId="0" applyNumberFormat="1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14" borderId="19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11" borderId="20" xfId="0" applyFont="1" applyFill="1" applyBorder="1" applyAlignment="1">
      <alignment horizontal="center"/>
    </xf>
    <xf numFmtId="8" fontId="2" fillId="9" borderId="13" xfId="0" applyNumberFormat="1" applyFont="1" applyFill="1" applyBorder="1" applyAlignment="1">
      <alignment horizontal="right"/>
    </xf>
    <xf numFmtId="8" fontId="2" fillId="10" borderId="14" xfId="0" applyNumberFormat="1" applyFont="1" applyFill="1" applyBorder="1" applyAlignment="1">
      <alignment horizontal="right"/>
    </xf>
    <xf numFmtId="8" fontId="15" fillId="12" borderId="5" xfId="0" applyNumberFormat="1" applyFont="1" applyFill="1" applyBorder="1" applyAlignment="1">
      <alignment horizontal="right"/>
    </xf>
    <xf numFmtId="8" fontId="15" fillId="15" borderId="5" xfId="0" applyNumberFormat="1" applyFont="1" applyFill="1" applyBorder="1" applyAlignment="1">
      <alignment horizontal="right"/>
    </xf>
    <xf numFmtId="8" fontId="15" fillId="15" borderId="9" xfId="0" applyNumberFormat="1" applyFont="1" applyFill="1" applyBorder="1" applyAlignment="1">
      <alignment horizontal="right"/>
    </xf>
    <xf numFmtId="8" fontId="15" fillId="12" borderId="15" xfId="0" applyNumberFormat="1" applyFont="1" applyFill="1" applyBorder="1" applyAlignment="1">
      <alignment horizontal="right"/>
    </xf>
    <xf numFmtId="17" fontId="6" fillId="10" borderId="13" xfId="0" applyNumberFormat="1" applyFont="1" applyFill="1" applyBorder="1" applyAlignment="1">
      <alignment horizontal="center"/>
    </xf>
    <xf numFmtId="0" fontId="3" fillId="14" borderId="8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15" fillId="11" borderId="5" xfId="0" applyFont="1" applyFill="1" applyBorder="1" applyAlignment="1">
      <alignment horizontal="center"/>
    </xf>
    <xf numFmtId="0" fontId="15" fillId="11" borderId="0" xfId="0" applyFont="1" applyFill="1" applyAlignment="1">
      <alignment horizontal="center"/>
    </xf>
    <xf numFmtId="0" fontId="3" fillId="13" borderId="17" xfId="0" applyFont="1" applyFill="1" applyBorder="1" applyAlignment="1">
      <alignment horizontal="center"/>
    </xf>
    <xf numFmtId="8" fontId="3" fillId="13" borderId="17" xfId="0" applyNumberFormat="1" applyFont="1" applyFill="1" applyBorder="1" applyAlignment="1">
      <alignment horizontal="right"/>
    </xf>
    <xf numFmtId="8" fontId="3" fillId="17" borderId="17" xfId="0" applyNumberFormat="1" applyFont="1" applyFill="1" applyBorder="1" applyAlignment="1">
      <alignment horizontal="right"/>
    </xf>
    <xf numFmtId="8" fontId="3" fillId="13" borderId="6" xfId="0" applyNumberFormat="1" applyFont="1" applyFill="1" applyBorder="1" applyAlignment="1">
      <alignment horizontal="right"/>
    </xf>
    <xf numFmtId="0" fontId="3" fillId="13" borderId="0" xfId="0" applyFont="1" applyFill="1" applyAlignment="1">
      <alignment horizontal="center"/>
    </xf>
    <xf numFmtId="8" fontId="5" fillId="12" borderId="0" xfId="1" applyNumberFormat="1" applyFont="1" applyFill="1" applyBorder="1" applyAlignment="1">
      <alignment horizontal="right"/>
    </xf>
    <xf numFmtId="8" fontId="4" fillId="3" borderId="0" xfId="1" applyNumberFormat="1" applyFont="1" applyFill="1" applyAlignment="1">
      <alignment horizontal="right"/>
    </xf>
    <xf numFmtId="8" fontId="2" fillId="13" borderId="0" xfId="0" applyNumberFormat="1" applyFont="1" applyFill="1" applyAlignment="1">
      <alignment horizontal="right"/>
    </xf>
    <xf numFmtId="8" fontId="2" fillId="2" borderId="0" xfId="0" applyNumberFormat="1" applyFont="1" applyFill="1" applyAlignment="1">
      <alignment horizontal="right"/>
    </xf>
    <xf numFmtId="8" fontId="5" fillId="7" borderId="1" xfId="0" applyNumberFormat="1" applyFont="1" applyFill="1" applyBorder="1" applyAlignment="1">
      <alignment horizontal="right"/>
    </xf>
    <xf numFmtId="8" fontId="3" fillId="17" borderId="18" xfId="0" applyNumberFormat="1" applyFont="1" applyFill="1" applyBorder="1" applyAlignment="1">
      <alignment horizontal="right"/>
    </xf>
    <xf numFmtId="164" fontId="5" fillId="12" borderId="0" xfId="1" applyNumberFormat="1" applyFont="1" applyFill="1" applyBorder="1" applyAlignment="1">
      <alignment horizontal="right"/>
    </xf>
    <xf numFmtId="164" fontId="5" fillId="12" borderId="0" xfId="0" applyNumberFormat="1" applyFont="1" applyFill="1" applyBorder="1" applyAlignment="1">
      <alignment horizontal="right"/>
    </xf>
    <xf numFmtId="164" fontId="15" fillId="11" borderId="0" xfId="0" applyNumberFormat="1" applyFont="1" applyFill="1" applyAlignment="1">
      <alignment horizontal="right"/>
    </xf>
    <xf numFmtId="164" fontId="15" fillId="11" borderId="0" xfId="1" applyNumberFormat="1" applyFont="1" applyFill="1" applyAlignment="1">
      <alignment horizontal="right"/>
    </xf>
    <xf numFmtId="0" fontId="16" fillId="2" borderId="3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wrapText="1"/>
    </xf>
    <xf numFmtId="0" fontId="0" fillId="0" borderId="0" xfId="0"/>
    <xf numFmtId="0" fontId="5" fillId="4" borderId="0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5" fillId="5" borderId="2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vertical="top" wrapText="1"/>
    </xf>
    <xf numFmtId="0" fontId="5" fillId="5" borderId="22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2" fillId="6" borderId="0" xfId="0" applyFont="1" applyFill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50"/>
  <sheetViews>
    <sheetView tabSelected="1" zoomScaleNormal="100" workbookViewId="0">
      <selection activeCell="G8" sqref="G8"/>
    </sheetView>
  </sheetViews>
  <sheetFormatPr defaultRowHeight="13.5" customHeight="1" x14ac:dyDescent="0.2"/>
  <cols>
    <col min="1" max="1" width="1.85546875" style="2" customWidth="1"/>
    <col min="2" max="2" width="15.7109375" style="5" customWidth="1"/>
    <col min="3" max="5" width="15.7109375" style="2" customWidth="1"/>
    <col min="6" max="6" width="1.7109375" style="2" customWidth="1"/>
    <col min="7" max="10" width="15.7109375" style="2" customWidth="1"/>
    <col min="11" max="11" width="1.5703125" style="2" customWidth="1"/>
    <col min="12" max="17" width="15.85546875" style="2" customWidth="1"/>
    <col min="18" max="16384" width="9.140625" style="2"/>
  </cols>
  <sheetData>
    <row r="1" spans="2:19" ht="7.5" customHeight="1" x14ac:dyDescent="0.2"/>
    <row r="2" spans="2:19" ht="13.5" customHeight="1" x14ac:dyDescent="0.25">
      <c r="B2" s="13" t="s">
        <v>14</v>
      </c>
      <c r="C2" s="12"/>
      <c r="D2" s="12"/>
      <c r="E2" s="12"/>
      <c r="F2" s="15"/>
      <c r="G2" s="14" t="s">
        <v>9</v>
      </c>
      <c r="H2" s="14"/>
      <c r="I2" s="14"/>
    </row>
    <row r="3" spans="2:19" ht="13.5" customHeight="1" x14ac:dyDescent="0.2">
      <c r="B3" s="89" t="s">
        <v>48</v>
      </c>
      <c r="C3" s="8" t="s">
        <v>33</v>
      </c>
      <c r="D3" s="9">
        <v>2000</v>
      </c>
      <c r="E3" s="9"/>
      <c r="F3" s="15"/>
      <c r="G3" s="99" t="s">
        <v>49</v>
      </c>
      <c r="H3" s="99"/>
      <c r="I3" s="99"/>
      <c r="J3" s="99"/>
      <c r="K3" s="18"/>
      <c r="L3" s="18"/>
      <c r="M3" s="18"/>
      <c r="N3" s="18"/>
      <c r="O3" s="18"/>
      <c r="P3" s="18"/>
    </row>
    <row r="4" spans="2:19" ht="13.5" customHeight="1" x14ac:dyDescent="0.2">
      <c r="B4" s="90"/>
      <c r="C4" s="8" t="s">
        <v>34</v>
      </c>
      <c r="D4" s="9">
        <v>250</v>
      </c>
      <c r="E4" s="9"/>
      <c r="F4" s="15"/>
      <c r="G4" s="99"/>
      <c r="H4" s="99"/>
      <c r="I4" s="99"/>
      <c r="J4" s="99"/>
      <c r="K4" s="18"/>
      <c r="L4" s="18"/>
      <c r="M4" s="18"/>
      <c r="N4" s="18"/>
      <c r="O4" s="18"/>
      <c r="P4" s="18"/>
    </row>
    <row r="5" spans="2:19" ht="13.5" customHeight="1" x14ac:dyDescent="0.2">
      <c r="B5" s="90"/>
      <c r="C5" s="8" t="s">
        <v>35</v>
      </c>
      <c r="D5" s="9">
        <v>15</v>
      </c>
      <c r="E5" s="9"/>
      <c r="F5" s="15"/>
      <c r="G5" s="99"/>
      <c r="H5" s="99"/>
      <c r="I5" s="99"/>
      <c r="J5" s="99"/>
      <c r="K5" s="18"/>
      <c r="L5" s="18"/>
      <c r="M5" s="18"/>
      <c r="N5" s="18"/>
      <c r="O5" s="18"/>
      <c r="P5" s="18"/>
    </row>
    <row r="6" spans="2:19" ht="13.5" customHeight="1" x14ac:dyDescent="0.25">
      <c r="C6" s="8" t="s">
        <v>0</v>
      </c>
      <c r="D6" s="9">
        <v>0</v>
      </c>
      <c r="E6" s="9"/>
      <c r="F6" s="15"/>
      <c r="G6" s="99"/>
      <c r="H6" s="99"/>
      <c r="I6" s="99"/>
      <c r="J6" s="99"/>
      <c r="N6" s="14"/>
      <c r="O6" s="14"/>
      <c r="P6" s="14"/>
    </row>
    <row r="7" spans="2:19" ht="13.5" customHeight="1" x14ac:dyDescent="0.2">
      <c r="C7" s="8"/>
      <c r="D7" s="9"/>
      <c r="E7" s="9"/>
      <c r="F7" s="15"/>
      <c r="G7" s="99"/>
      <c r="H7" s="99"/>
      <c r="I7" s="99"/>
      <c r="J7" s="99"/>
      <c r="N7" s="96"/>
      <c r="O7" s="96"/>
      <c r="P7" s="96"/>
      <c r="Q7" s="96"/>
      <c r="R7" s="96"/>
      <c r="S7" s="96"/>
    </row>
    <row r="8" spans="2:19" ht="13.5" customHeight="1" x14ac:dyDescent="0.2">
      <c r="C8" s="10" t="s">
        <v>5</v>
      </c>
      <c r="D8" s="1"/>
      <c r="E8" s="11">
        <f>SUM(D3:D7)</f>
        <v>2265</v>
      </c>
      <c r="F8" s="15"/>
      <c r="G8" s="20"/>
      <c r="N8" s="96"/>
      <c r="O8" s="96"/>
      <c r="P8" s="96"/>
      <c r="Q8" s="96"/>
      <c r="R8" s="96"/>
      <c r="S8" s="96"/>
    </row>
    <row r="9" spans="2:19" ht="13.5" customHeight="1" x14ac:dyDescent="0.2">
      <c r="F9" s="3"/>
    </row>
    <row r="10" spans="2:19" ht="13.5" customHeight="1" x14ac:dyDescent="0.2">
      <c r="B10" s="13" t="s">
        <v>24</v>
      </c>
      <c r="C10" s="12"/>
      <c r="D10" s="12"/>
      <c r="E10" s="12"/>
      <c r="F10" s="15"/>
      <c r="G10" s="13" t="s">
        <v>25</v>
      </c>
      <c r="H10" s="12"/>
      <c r="I10" s="12"/>
      <c r="J10" s="12"/>
      <c r="K10" s="15"/>
    </row>
    <row r="11" spans="2:19" ht="13.5" customHeight="1" x14ac:dyDescent="0.2">
      <c r="B11" s="89"/>
      <c r="C11" s="8" t="s">
        <v>36</v>
      </c>
      <c r="D11" s="9">
        <v>500</v>
      </c>
      <c r="E11" s="4"/>
      <c r="F11" s="15"/>
      <c r="G11" s="89" t="s">
        <v>48</v>
      </c>
      <c r="H11" s="8" t="s">
        <v>4</v>
      </c>
      <c r="I11" s="9">
        <v>75</v>
      </c>
      <c r="J11" s="9"/>
      <c r="K11" s="15"/>
    </row>
    <row r="12" spans="2:19" ht="13.5" customHeight="1" x14ac:dyDescent="0.2">
      <c r="B12" s="91"/>
      <c r="C12" s="8" t="s">
        <v>37</v>
      </c>
      <c r="D12" s="9">
        <v>60</v>
      </c>
      <c r="E12" s="4"/>
      <c r="F12" s="16"/>
      <c r="G12" s="90"/>
      <c r="H12" s="8" t="s">
        <v>1</v>
      </c>
      <c r="I12" s="9">
        <v>175</v>
      </c>
      <c r="J12" s="9"/>
      <c r="K12" s="15"/>
    </row>
    <row r="13" spans="2:19" ht="13.5" customHeight="1" x14ac:dyDescent="0.2">
      <c r="B13" s="91"/>
      <c r="C13" s="8" t="s">
        <v>38</v>
      </c>
      <c r="D13" s="9">
        <v>55</v>
      </c>
      <c r="E13" s="4"/>
      <c r="F13" s="16"/>
      <c r="G13" s="90"/>
      <c r="H13" s="8" t="s">
        <v>40</v>
      </c>
      <c r="I13" s="9">
        <v>35</v>
      </c>
      <c r="J13" s="9"/>
      <c r="K13" s="15"/>
    </row>
    <row r="14" spans="2:19" ht="13.5" customHeight="1" x14ac:dyDescent="0.2">
      <c r="C14" s="8" t="s">
        <v>46</v>
      </c>
      <c r="D14" s="9">
        <v>15</v>
      </c>
      <c r="E14" s="4"/>
      <c r="F14" s="16"/>
      <c r="G14" s="5"/>
      <c r="H14" s="8" t="s">
        <v>41</v>
      </c>
      <c r="I14" s="9">
        <v>0</v>
      </c>
      <c r="J14" s="9"/>
      <c r="K14" s="15"/>
    </row>
    <row r="15" spans="2:19" ht="13.5" customHeight="1" x14ac:dyDescent="0.2">
      <c r="C15" s="8"/>
      <c r="D15" s="9"/>
      <c r="E15" s="4"/>
      <c r="F15" s="15"/>
      <c r="G15" s="5"/>
      <c r="H15" s="8"/>
      <c r="I15" s="9"/>
      <c r="J15" s="9"/>
      <c r="K15" s="15"/>
    </row>
    <row r="16" spans="2:19" ht="13.5" customHeight="1" x14ac:dyDescent="0.2">
      <c r="C16" s="8"/>
      <c r="D16" s="9"/>
      <c r="E16" s="4"/>
      <c r="F16" s="15"/>
      <c r="G16" s="5"/>
      <c r="H16" s="10" t="s">
        <v>5</v>
      </c>
      <c r="I16" s="1"/>
      <c r="J16" s="11">
        <f>SUM(I11:I15)</f>
        <v>285</v>
      </c>
      <c r="K16" s="15"/>
      <c r="M16" s="19"/>
    </row>
    <row r="17" spans="2:11" ht="13.5" customHeight="1" x14ac:dyDescent="0.2">
      <c r="C17" s="8"/>
      <c r="D17" s="9"/>
      <c r="E17" s="4"/>
      <c r="F17" s="15"/>
    </row>
    <row r="18" spans="2:11" ht="13.5" customHeight="1" x14ac:dyDescent="0.2">
      <c r="C18" s="8"/>
      <c r="D18" s="9"/>
      <c r="E18" s="4"/>
      <c r="F18" s="15"/>
      <c r="G18" s="13" t="s">
        <v>3</v>
      </c>
      <c r="H18" s="12"/>
      <c r="I18" s="12"/>
      <c r="J18" s="12"/>
      <c r="K18" s="15"/>
    </row>
    <row r="19" spans="2:11" ht="13.5" customHeight="1" x14ac:dyDescent="0.2">
      <c r="C19" s="17" t="s">
        <v>5</v>
      </c>
      <c r="D19" s="6"/>
      <c r="E19" s="7">
        <f>SUM(D11:D18)</f>
        <v>630</v>
      </c>
      <c r="F19" s="15"/>
      <c r="G19" s="89" t="s">
        <v>48</v>
      </c>
      <c r="H19" s="8" t="s">
        <v>21</v>
      </c>
      <c r="I19" s="9">
        <v>100</v>
      </c>
      <c r="J19" s="9"/>
      <c r="K19" s="15"/>
    </row>
    <row r="20" spans="2:11" ht="13.5" customHeight="1" x14ac:dyDescent="0.2">
      <c r="F20" s="3"/>
      <c r="G20" s="90"/>
      <c r="H20" s="8" t="s">
        <v>23</v>
      </c>
      <c r="I20" s="9">
        <v>50</v>
      </c>
      <c r="J20" s="9"/>
      <c r="K20" s="15"/>
    </row>
    <row r="21" spans="2:11" ht="13.5" customHeight="1" x14ac:dyDescent="0.2">
      <c r="B21" s="13" t="s">
        <v>15</v>
      </c>
      <c r="C21" s="12"/>
      <c r="D21" s="12"/>
      <c r="E21" s="12"/>
      <c r="F21" s="15"/>
      <c r="G21" s="90"/>
      <c r="H21" s="8" t="s">
        <v>22</v>
      </c>
      <c r="I21" s="9">
        <v>0</v>
      </c>
      <c r="J21" s="9"/>
      <c r="K21" s="15"/>
    </row>
    <row r="22" spans="2:11" ht="13.5" customHeight="1" x14ac:dyDescent="0.2">
      <c r="B22" s="89"/>
      <c r="C22" s="8" t="s">
        <v>2</v>
      </c>
      <c r="D22" s="9">
        <v>200</v>
      </c>
      <c r="E22" s="4"/>
      <c r="F22" s="15"/>
      <c r="G22" s="5"/>
      <c r="H22" s="8"/>
      <c r="I22" s="9"/>
      <c r="J22" s="9"/>
      <c r="K22" s="15"/>
    </row>
    <row r="23" spans="2:11" ht="13.5" customHeight="1" x14ac:dyDescent="0.2">
      <c r="B23" s="90"/>
      <c r="C23" s="8" t="s">
        <v>8</v>
      </c>
      <c r="D23" s="9">
        <v>35</v>
      </c>
      <c r="E23" s="4"/>
      <c r="F23" s="15"/>
      <c r="G23" s="5"/>
      <c r="H23" s="8"/>
      <c r="I23" s="9"/>
      <c r="J23" s="9"/>
      <c r="K23" s="15"/>
    </row>
    <row r="24" spans="2:11" ht="13.5" customHeight="1" x14ac:dyDescent="0.2">
      <c r="B24" s="90"/>
      <c r="C24" s="8" t="s">
        <v>6</v>
      </c>
      <c r="D24" s="9">
        <v>75</v>
      </c>
      <c r="E24" s="4"/>
      <c r="F24" s="15"/>
      <c r="G24" s="5"/>
      <c r="H24" s="10" t="s">
        <v>5</v>
      </c>
      <c r="I24" s="1"/>
      <c r="J24" s="11">
        <f>SUM(I19:I23)</f>
        <v>150</v>
      </c>
      <c r="K24" s="15"/>
    </row>
    <row r="25" spans="2:11" ht="13.5" customHeight="1" x14ac:dyDescent="0.2">
      <c r="C25" s="8" t="s">
        <v>39</v>
      </c>
      <c r="D25" s="9">
        <v>20</v>
      </c>
      <c r="E25" s="4"/>
      <c r="F25" s="16"/>
      <c r="G25" s="3"/>
    </row>
    <row r="26" spans="2:11" ht="13.5" customHeight="1" x14ac:dyDescent="0.2">
      <c r="C26" s="8" t="s">
        <v>7</v>
      </c>
      <c r="D26" s="9">
        <v>100</v>
      </c>
      <c r="E26" s="4"/>
      <c r="F26" s="16"/>
      <c r="G26" s="23" t="s">
        <v>26</v>
      </c>
      <c r="H26" s="24"/>
      <c r="I26" s="24"/>
      <c r="J26" s="24"/>
      <c r="K26" s="15"/>
    </row>
    <row r="27" spans="2:11" ht="13.5" customHeight="1" x14ac:dyDescent="0.2">
      <c r="C27" s="8" t="s">
        <v>47</v>
      </c>
      <c r="D27" s="9">
        <v>50</v>
      </c>
      <c r="E27" s="4"/>
      <c r="F27" s="16"/>
      <c r="G27" s="5"/>
      <c r="H27" s="21" t="s">
        <v>14</v>
      </c>
      <c r="I27" s="22">
        <f>E8</f>
        <v>2265</v>
      </c>
      <c r="J27" s="22"/>
      <c r="K27" s="15"/>
    </row>
    <row r="28" spans="2:11" ht="13.5" customHeight="1" x14ac:dyDescent="0.2">
      <c r="C28" s="8" t="s">
        <v>0</v>
      </c>
      <c r="D28" s="9">
        <v>30</v>
      </c>
      <c r="E28" s="4"/>
      <c r="F28" s="15"/>
      <c r="G28" s="5"/>
      <c r="H28" s="21" t="s">
        <v>17</v>
      </c>
      <c r="I28" s="22">
        <f>E19+E32+E40+J16+J24</f>
        <v>1735</v>
      </c>
      <c r="J28" s="22"/>
      <c r="K28" s="15"/>
    </row>
    <row r="29" spans="2:11" ht="13.5" customHeight="1" x14ac:dyDescent="0.2">
      <c r="C29" s="8"/>
      <c r="D29" s="9"/>
      <c r="E29" s="4"/>
      <c r="F29" s="15"/>
      <c r="G29" s="5"/>
      <c r="H29" s="25" t="s">
        <v>18</v>
      </c>
      <c r="I29" s="25"/>
      <c r="J29" s="26">
        <f>I27-I28</f>
        <v>530</v>
      </c>
      <c r="K29" s="15"/>
    </row>
    <row r="30" spans="2:11" ht="13.5" customHeight="1" x14ac:dyDescent="0.2">
      <c r="C30" s="8"/>
      <c r="D30" s="9"/>
      <c r="E30" s="4"/>
      <c r="F30" s="15"/>
    </row>
    <row r="31" spans="2:11" ht="13.5" customHeight="1" x14ac:dyDescent="0.2">
      <c r="C31" s="8"/>
      <c r="D31" s="9"/>
      <c r="E31" s="4"/>
      <c r="F31" s="15"/>
      <c r="G31" s="23" t="s">
        <v>27</v>
      </c>
      <c r="H31" s="24"/>
      <c r="I31" s="24"/>
      <c r="J31" s="24"/>
      <c r="K31" s="15"/>
    </row>
    <row r="32" spans="2:11" ht="13.5" customHeight="1" x14ac:dyDescent="0.2">
      <c r="C32" s="10" t="s">
        <v>5</v>
      </c>
      <c r="D32" s="6"/>
      <c r="E32" s="7">
        <f>SUM(D22:D31)</f>
        <v>510</v>
      </c>
      <c r="F32" s="15"/>
      <c r="G32" s="5"/>
      <c r="H32" s="21" t="s">
        <v>19</v>
      </c>
      <c r="I32" s="27">
        <f>J24/E8</f>
        <v>6.6225165562913912E-2</v>
      </c>
      <c r="J32" s="22"/>
      <c r="K32" s="15"/>
    </row>
    <row r="33" spans="2:11" ht="13.5" customHeight="1" x14ac:dyDescent="0.2">
      <c r="F33" s="3"/>
      <c r="G33" s="5"/>
      <c r="H33" s="21" t="s">
        <v>20</v>
      </c>
      <c r="I33" s="27">
        <f>J16/E8</f>
        <v>0.12582781456953643</v>
      </c>
      <c r="J33" s="22"/>
      <c r="K33" s="15"/>
    </row>
    <row r="34" spans="2:11" ht="13.5" customHeight="1" x14ac:dyDescent="0.2">
      <c r="B34" s="13" t="s">
        <v>16</v>
      </c>
      <c r="C34" s="12"/>
      <c r="D34" s="12"/>
      <c r="E34" s="12"/>
      <c r="F34" s="15"/>
      <c r="G34" s="5"/>
      <c r="H34" s="25"/>
      <c r="I34" s="25"/>
      <c r="J34" s="26"/>
      <c r="K34" s="15"/>
    </row>
    <row r="35" spans="2:11" ht="13.5" customHeight="1" x14ac:dyDescent="0.2">
      <c r="B35" s="89"/>
      <c r="C35" s="8" t="s">
        <v>10</v>
      </c>
      <c r="D35" s="9">
        <v>50</v>
      </c>
      <c r="E35" s="9"/>
      <c r="F35" s="15"/>
    </row>
    <row r="36" spans="2:11" ht="13.5" customHeight="1" x14ac:dyDescent="0.2">
      <c r="B36" s="90"/>
      <c r="C36" s="8" t="s">
        <v>11</v>
      </c>
      <c r="D36" s="9">
        <v>25</v>
      </c>
      <c r="E36" s="9"/>
      <c r="F36" s="15"/>
      <c r="G36" s="23" t="s">
        <v>28</v>
      </c>
      <c r="H36" s="24"/>
      <c r="I36" s="24"/>
      <c r="J36" s="24"/>
      <c r="K36" s="15"/>
    </row>
    <row r="37" spans="2:11" ht="13.5" customHeight="1" x14ac:dyDescent="0.2">
      <c r="B37" s="90"/>
      <c r="C37" s="8" t="s">
        <v>12</v>
      </c>
      <c r="D37" s="9">
        <v>25</v>
      </c>
      <c r="E37" s="9"/>
      <c r="F37" s="15"/>
      <c r="H37" s="97" t="str">
        <f>IF(J29&gt;0,"Overall: Nice job! You have a plan to spend less than you're bringing in. Consider using your extra money to pay down debt or build up savings.", "Overall: Uh-oh! It looks like you might be on track to spend more than you earn. See if you can't trim some expenses---or pick up some extra work!")</f>
        <v>Overall: Nice job! You have a plan to spend less than you're bringing in. Consider using your extra money to pay down debt or build up savings.</v>
      </c>
      <c r="I37" s="97"/>
      <c r="J37" s="98"/>
      <c r="K37" s="15"/>
    </row>
    <row r="38" spans="2:11" ht="13.5" customHeight="1" x14ac:dyDescent="0.2">
      <c r="C38" s="8" t="s">
        <v>13</v>
      </c>
      <c r="D38" s="9">
        <v>60</v>
      </c>
      <c r="E38" s="9"/>
      <c r="F38" s="15"/>
      <c r="H38" s="94"/>
      <c r="I38" s="94"/>
      <c r="J38" s="95"/>
      <c r="K38" s="15"/>
    </row>
    <row r="39" spans="2:11" ht="13.5" customHeight="1" x14ac:dyDescent="0.2">
      <c r="C39" s="8"/>
      <c r="D39" s="9"/>
      <c r="E39" s="9"/>
      <c r="F39" s="15"/>
      <c r="H39" s="94"/>
      <c r="I39" s="94"/>
      <c r="J39" s="95"/>
      <c r="K39" s="15"/>
    </row>
    <row r="40" spans="2:11" ht="13.5" customHeight="1" x14ac:dyDescent="0.2">
      <c r="C40" s="10" t="s">
        <v>5</v>
      </c>
      <c r="D40" s="1"/>
      <c r="E40" s="11">
        <f>SUM(D35:D39)</f>
        <v>160</v>
      </c>
      <c r="F40" s="15"/>
      <c r="G40" s="3"/>
      <c r="H40" s="92" t="str">
        <f>IF(I32&lt;0.1,"Saving: A good starting savings goal is 10% of your income. As you get better at saving, shoot for 25%!","Saving: Great job saving!")</f>
        <v>Saving: A good starting savings goal is 10% of your income. As you get better at saving, shoot for 25%!</v>
      </c>
      <c r="I40" s="92"/>
      <c r="J40" s="93"/>
      <c r="K40" s="15"/>
    </row>
    <row r="41" spans="2:11" ht="13.5" customHeight="1" x14ac:dyDescent="0.2">
      <c r="F41" s="3"/>
      <c r="H41" s="92"/>
      <c r="I41" s="92"/>
      <c r="J41" s="93"/>
      <c r="K41" s="15"/>
    </row>
    <row r="42" spans="2:11" ht="13.5" customHeight="1" x14ac:dyDescent="0.2">
      <c r="B42" s="13"/>
      <c r="C42" s="12"/>
      <c r="D42" s="12"/>
      <c r="E42" s="12"/>
      <c r="F42" s="15"/>
      <c r="H42" s="92"/>
      <c r="I42" s="92"/>
      <c r="J42" s="93"/>
      <c r="K42" s="15"/>
    </row>
    <row r="43" spans="2:11" ht="13.5" customHeight="1" x14ac:dyDescent="0.2">
      <c r="B43" s="89"/>
      <c r="C43" s="8"/>
      <c r="D43" s="9"/>
      <c r="E43" s="9"/>
      <c r="F43" s="15"/>
      <c r="H43" s="94" t="str">
        <f>IF(I33&gt;0.3,"Debt: Watch out! Your debt-to-income ratio is higher than 30%. That could spell trouble if your expenses increase much more. Try to pay down your debt so that it's more manageable.",(IF(I33&gt;0.1,"Debt: Your debt-to-income ratio is in an accetable range, but it's still a little high. Try to pay down your non-mortgage debt so that monthly payments account for less than 10% of your income.",(IF(I33=0,"Debt: Congrats! You're debt-free!","Debt: At less than 10%, your debt-to-income ratio is acceptable.")))))</f>
        <v>Debt: Your debt-to-income ratio is in an accetable range, but it's still a little high. Try to pay down your non-mortgage debt so that monthly payments account for less than 10% of your income.</v>
      </c>
      <c r="I43" s="94"/>
      <c r="J43" s="95"/>
      <c r="K43" s="15"/>
    </row>
    <row r="44" spans="2:11" ht="13.5" customHeight="1" x14ac:dyDescent="0.2">
      <c r="B44" s="90"/>
      <c r="C44" s="8"/>
      <c r="D44" s="9"/>
      <c r="E44" s="9"/>
      <c r="F44" s="15"/>
      <c r="H44" s="94"/>
      <c r="I44" s="94"/>
      <c r="J44" s="95"/>
      <c r="K44" s="15"/>
    </row>
    <row r="45" spans="2:11" ht="13.5" customHeight="1" x14ac:dyDescent="0.2">
      <c r="B45" s="90"/>
      <c r="C45" s="8"/>
      <c r="D45" s="9"/>
      <c r="E45" s="9"/>
      <c r="F45" s="15"/>
      <c r="H45" s="94"/>
      <c r="I45" s="94"/>
      <c r="J45" s="95"/>
      <c r="K45" s="15"/>
    </row>
    <row r="46" spans="2:11" ht="13.5" customHeight="1" x14ac:dyDescent="0.2">
      <c r="C46" s="8"/>
      <c r="D46" s="9"/>
      <c r="E46" s="9"/>
      <c r="F46" s="15"/>
      <c r="H46" s="25"/>
      <c r="I46" s="25"/>
      <c r="J46" s="26"/>
      <c r="K46" s="15"/>
    </row>
    <row r="50" spans="2:2" ht="13.5" customHeight="1" x14ac:dyDescent="0.2">
      <c r="B50" s="2"/>
    </row>
  </sheetData>
  <mergeCells count="12">
    <mergeCell ref="G11:G13"/>
    <mergeCell ref="G19:G21"/>
    <mergeCell ref="H40:J42"/>
    <mergeCell ref="H43:J45"/>
    <mergeCell ref="N7:S8"/>
    <mergeCell ref="H37:J39"/>
    <mergeCell ref="G3:J7"/>
    <mergeCell ref="B43:B45"/>
    <mergeCell ref="B3:B5"/>
    <mergeCell ref="B11:B13"/>
    <mergeCell ref="B22:B24"/>
    <mergeCell ref="B35:B37"/>
  </mergeCells>
  <pageMargins left="0.7" right="0.7" top="0.75" bottom="0.75" header="0.3" footer="0.3"/>
  <pageSetup scale="95" orientation="landscape" verticalDpi="12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3" sqref="B3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42</v>
      </c>
      <c r="M2" s="50"/>
      <c r="N2" s="51"/>
      <c r="O2" s="52"/>
      <c r="P2" s="48"/>
    </row>
    <row r="3" spans="2:16" ht="13.5" customHeight="1" x14ac:dyDescent="0.2">
      <c r="B3" s="20"/>
      <c r="C3" s="2"/>
      <c r="M3" s="100" t="s">
        <v>43</v>
      </c>
      <c r="N3" s="100"/>
      <c r="O3" s="33">
        <f>M38</f>
        <v>510</v>
      </c>
      <c r="P3" s="48"/>
    </row>
    <row r="5" spans="2:16" ht="13.5" customHeight="1" x14ac:dyDescent="0.2">
      <c r="B5" s="56" t="s">
        <v>56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31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29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30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24</v>
      </c>
      <c r="C42" s="12"/>
      <c r="D42" s="48"/>
      <c r="E42" s="13" t="s">
        <v>25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29</v>
      </c>
      <c r="C52" s="87">
        <f>budget!$E$19</f>
        <v>630</v>
      </c>
      <c r="D52" s="48"/>
      <c r="E52" s="73" t="s">
        <v>29</v>
      </c>
      <c r="F52" s="88">
        <f>budget!$J$16</f>
        <v>285</v>
      </c>
      <c r="G52" s="48"/>
      <c r="H52" s="73" t="s">
        <v>29</v>
      </c>
      <c r="I52" s="87">
        <f>budget!$E$40</f>
        <v>160</v>
      </c>
      <c r="J52" s="48"/>
      <c r="K52" s="73" t="s">
        <v>29</v>
      </c>
      <c r="L52" s="87">
        <f>budget!$J$24</f>
        <v>150</v>
      </c>
      <c r="M52" s="48"/>
    </row>
    <row r="53" spans="2:13" ht="13.5" customHeight="1" x14ac:dyDescent="0.2">
      <c r="B53" s="78" t="s">
        <v>44</v>
      </c>
      <c r="C53" s="81">
        <f>C52-C51</f>
        <v>0</v>
      </c>
      <c r="D53" s="48"/>
      <c r="E53" s="78" t="s">
        <v>44</v>
      </c>
      <c r="F53" s="81">
        <f>F52-F51</f>
        <v>0</v>
      </c>
      <c r="G53" s="48"/>
      <c r="H53" s="78" t="s">
        <v>44</v>
      </c>
      <c r="I53" s="81">
        <f>I52-I51</f>
        <v>0</v>
      </c>
      <c r="J53" s="48"/>
      <c r="K53" s="78" t="s">
        <v>44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3" priority="1">
      <formula>"$H$3=0"</formula>
    </cfRule>
  </conditionalFormatting>
  <pageMargins left="0.7" right="0.7" top="0.75" bottom="0.75" header="0.3" footer="0.3"/>
  <pageSetup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3" sqref="B3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42</v>
      </c>
      <c r="M2" s="50"/>
      <c r="N2" s="51"/>
      <c r="O2" s="52"/>
      <c r="P2" s="48"/>
    </row>
    <row r="3" spans="2:16" ht="13.5" customHeight="1" x14ac:dyDescent="0.2">
      <c r="B3" s="20"/>
      <c r="C3" s="2"/>
      <c r="M3" s="100" t="s">
        <v>43</v>
      </c>
      <c r="N3" s="100"/>
      <c r="O3" s="33">
        <f>M38</f>
        <v>510</v>
      </c>
      <c r="P3" s="48"/>
    </row>
    <row r="5" spans="2:16" ht="13.5" customHeight="1" x14ac:dyDescent="0.2">
      <c r="B5" s="56" t="s">
        <v>57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31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29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30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24</v>
      </c>
      <c r="C42" s="12"/>
      <c r="D42" s="48"/>
      <c r="E42" s="13" t="s">
        <v>25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29</v>
      </c>
      <c r="C52" s="87">
        <f>budget!$E$19</f>
        <v>630</v>
      </c>
      <c r="D52" s="48"/>
      <c r="E52" s="73" t="s">
        <v>29</v>
      </c>
      <c r="F52" s="88">
        <f>budget!$J$16</f>
        <v>285</v>
      </c>
      <c r="G52" s="48"/>
      <c r="H52" s="73" t="s">
        <v>29</v>
      </c>
      <c r="I52" s="87">
        <f>budget!$E$40</f>
        <v>160</v>
      </c>
      <c r="J52" s="48"/>
      <c r="K52" s="73" t="s">
        <v>29</v>
      </c>
      <c r="L52" s="87">
        <f>budget!$J$24</f>
        <v>150</v>
      </c>
      <c r="M52" s="48"/>
    </row>
    <row r="53" spans="2:13" ht="13.5" customHeight="1" x14ac:dyDescent="0.2">
      <c r="B53" s="78" t="s">
        <v>44</v>
      </c>
      <c r="C53" s="81">
        <f>C52-C51</f>
        <v>0</v>
      </c>
      <c r="D53" s="48"/>
      <c r="E53" s="78" t="s">
        <v>44</v>
      </c>
      <c r="F53" s="81">
        <f>F52-F51</f>
        <v>0</v>
      </c>
      <c r="G53" s="48"/>
      <c r="H53" s="78" t="s">
        <v>44</v>
      </c>
      <c r="I53" s="81">
        <f>I52-I51</f>
        <v>0</v>
      </c>
      <c r="J53" s="48"/>
      <c r="K53" s="78" t="s">
        <v>44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2" priority="1">
      <formula>"$H$3=0"</formula>
    </cfRule>
  </conditionalFormatting>
  <pageMargins left="0.7" right="0.7" top="0.75" bottom="0.75" header="0.3" footer="0.3"/>
  <pageSetup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3" sqref="B3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42</v>
      </c>
      <c r="M2" s="50"/>
      <c r="N2" s="51"/>
      <c r="O2" s="52"/>
      <c r="P2" s="48"/>
    </row>
    <row r="3" spans="2:16" ht="13.5" customHeight="1" x14ac:dyDescent="0.2">
      <c r="B3" s="20"/>
      <c r="C3" s="2"/>
      <c r="M3" s="100" t="s">
        <v>43</v>
      </c>
      <c r="N3" s="100"/>
      <c r="O3" s="33">
        <f>M38</f>
        <v>510</v>
      </c>
      <c r="P3" s="48"/>
    </row>
    <row r="5" spans="2:16" ht="13.5" customHeight="1" x14ac:dyDescent="0.2">
      <c r="B5" s="56" t="s">
        <v>58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31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29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30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24</v>
      </c>
      <c r="C42" s="12"/>
      <c r="D42" s="48"/>
      <c r="E42" s="13" t="s">
        <v>25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29</v>
      </c>
      <c r="C52" s="87">
        <f>budget!$E$19</f>
        <v>630</v>
      </c>
      <c r="D52" s="48"/>
      <c r="E52" s="73" t="s">
        <v>29</v>
      </c>
      <c r="F52" s="88">
        <f>budget!$J$16</f>
        <v>285</v>
      </c>
      <c r="G52" s="48"/>
      <c r="H52" s="73" t="s">
        <v>29</v>
      </c>
      <c r="I52" s="87">
        <f>budget!$E$40</f>
        <v>160</v>
      </c>
      <c r="J52" s="48"/>
      <c r="K52" s="73" t="s">
        <v>29</v>
      </c>
      <c r="L52" s="87">
        <f>budget!$J$24</f>
        <v>150</v>
      </c>
      <c r="M52" s="48"/>
    </row>
    <row r="53" spans="2:13" ht="13.5" customHeight="1" x14ac:dyDescent="0.2">
      <c r="B53" s="78" t="s">
        <v>44</v>
      </c>
      <c r="C53" s="81">
        <f>C52-C51</f>
        <v>0</v>
      </c>
      <c r="D53" s="48"/>
      <c r="E53" s="78" t="s">
        <v>44</v>
      </c>
      <c r="F53" s="81">
        <f>F52-F51</f>
        <v>0</v>
      </c>
      <c r="G53" s="48"/>
      <c r="H53" s="78" t="s">
        <v>44</v>
      </c>
      <c r="I53" s="81">
        <f>I52-I51</f>
        <v>0</v>
      </c>
      <c r="J53" s="48"/>
      <c r="K53" s="78" t="s">
        <v>44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1" priority="1">
      <formula>"$H$3=0"</formula>
    </cfRule>
  </conditionalFormatting>
  <pageMargins left="0.7" right="0.7" top="0.75" bottom="0.75" header="0.3" footer="0.3"/>
  <pageSetup orientation="portrait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topLeftCell="A4" zoomScaleNormal="100" workbookViewId="0">
      <selection activeCell="B3" sqref="B3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42</v>
      </c>
      <c r="M2" s="50"/>
      <c r="N2" s="51"/>
      <c r="O2" s="52"/>
      <c r="P2" s="48"/>
    </row>
    <row r="3" spans="2:16" ht="13.5" customHeight="1" x14ac:dyDescent="0.2">
      <c r="B3" s="20"/>
      <c r="C3" s="2"/>
      <c r="M3" s="100" t="s">
        <v>43</v>
      </c>
      <c r="N3" s="100"/>
      <c r="O3" s="33">
        <f>M38</f>
        <v>510</v>
      </c>
      <c r="P3" s="48"/>
    </row>
    <row r="5" spans="2:16" ht="13.5" customHeight="1" x14ac:dyDescent="0.2">
      <c r="B5" s="56" t="s">
        <v>59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31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29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30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24</v>
      </c>
      <c r="C42" s="12"/>
      <c r="D42" s="48"/>
      <c r="E42" s="13" t="s">
        <v>25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29</v>
      </c>
      <c r="C52" s="87">
        <f>budget!$E$19</f>
        <v>630</v>
      </c>
      <c r="D52" s="48"/>
      <c r="E52" s="73" t="s">
        <v>29</v>
      </c>
      <c r="F52" s="88">
        <f>budget!$J$16</f>
        <v>285</v>
      </c>
      <c r="G52" s="48"/>
      <c r="H52" s="73" t="s">
        <v>29</v>
      </c>
      <c r="I52" s="87">
        <f>budget!$E$40</f>
        <v>160</v>
      </c>
      <c r="J52" s="48"/>
      <c r="K52" s="73" t="s">
        <v>29</v>
      </c>
      <c r="L52" s="87">
        <f>budget!$J$24</f>
        <v>150</v>
      </c>
      <c r="M52" s="48"/>
    </row>
    <row r="53" spans="2:13" ht="13.5" customHeight="1" x14ac:dyDescent="0.2">
      <c r="B53" s="78" t="s">
        <v>44</v>
      </c>
      <c r="C53" s="81">
        <f>C52-C51</f>
        <v>0</v>
      </c>
      <c r="D53" s="48"/>
      <c r="E53" s="78" t="s">
        <v>44</v>
      </c>
      <c r="F53" s="81">
        <f>F52-F51</f>
        <v>0</v>
      </c>
      <c r="G53" s="48"/>
      <c r="H53" s="78" t="s">
        <v>44</v>
      </c>
      <c r="I53" s="81">
        <f>I52-I51</f>
        <v>0</v>
      </c>
      <c r="J53" s="48"/>
      <c r="K53" s="78" t="s">
        <v>44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0" priority="1">
      <formula>"$H$3=0"</formula>
    </cfRule>
  </conditionalFormatting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3" sqref="B3"/>
    </sheetView>
  </sheetViews>
  <sheetFormatPr defaultRowHeight="13.5" customHeight="1" x14ac:dyDescent="0.2"/>
  <cols>
    <col min="1" max="1" width="1.7109375" style="28" customWidth="1"/>
    <col min="2" max="13" width="11.7109375" style="28" customWidth="1"/>
    <col min="14" max="15" width="12.4257812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42</v>
      </c>
      <c r="M2" s="50"/>
      <c r="N2" s="51"/>
      <c r="O2" s="52"/>
      <c r="P2" s="48"/>
    </row>
    <row r="3" spans="2:16" ht="13.5" customHeight="1" x14ac:dyDescent="0.2">
      <c r="B3" s="20"/>
      <c r="C3" s="2"/>
      <c r="M3" s="100" t="s">
        <v>43</v>
      </c>
      <c r="N3" s="100"/>
      <c r="O3" s="33">
        <f>M38</f>
        <v>510</v>
      </c>
      <c r="P3" s="48"/>
    </row>
    <row r="5" spans="2:16" ht="13.5" customHeight="1" x14ac:dyDescent="0.2">
      <c r="B5" s="56" t="s">
        <v>32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31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29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30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24</v>
      </c>
      <c r="C42" s="12"/>
      <c r="D42" s="48"/>
      <c r="E42" s="13" t="s">
        <v>25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29</v>
      </c>
      <c r="C52" s="87">
        <f>budget!$E$19</f>
        <v>630</v>
      </c>
      <c r="D52" s="48"/>
      <c r="E52" s="73" t="s">
        <v>29</v>
      </c>
      <c r="F52" s="88">
        <f>budget!$J$16</f>
        <v>285</v>
      </c>
      <c r="G52" s="48"/>
      <c r="H52" s="73" t="s">
        <v>29</v>
      </c>
      <c r="I52" s="87">
        <f>budget!$E$40</f>
        <v>160</v>
      </c>
      <c r="J52" s="48"/>
      <c r="K52" s="73" t="s">
        <v>29</v>
      </c>
      <c r="L52" s="87">
        <f>budget!$J$24</f>
        <v>150</v>
      </c>
      <c r="M52" s="48"/>
    </row>
    <row r="53" spans="2:13" ht="13.5" customHeight="1" x14ac:dyDescent="0.2">
      <c r="B53" s="78" t="s">
        <v>44</v>
      </c>
      <c r="C53" s="81">
        <f>C52-C51</f>
        <v>0</v>
      </c>
      <c r="D53" s="48"/>
      <c r="E53" s="78" t="s">
        <v>44</v>
      </c>
      <c r="F53" s="81">
        <f>F52-F51</f>
        <v>0</v>
      </c>
      <c r="G53" s="48"/>
      <c r="H53" s="78" t="s">
        <v>44</v>
      </c>
      <c r="I53" s="81">
        <f>I52-I51</f>
        <v>0</v>
      </c>
      <c r="J53" s="48"/>
      <c r="K53" s="78" t="s">
        <v>44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11" priority="2">
      <formula>"$H$3=0"</formula>
    </cfRule>
  </conditionalFormatting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3" sqref="B3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42</v>
      </c>
      <c r="M2" s="50"/>
      <c r="N2" s="51"/>
      <c r="O2" s="52"/>
      <c r="P2" s="48"/>
    </row>
    <row r="3" spans="2:16" ht="13.5" customHeight="1" x14ac:dyDescent="0.2">
      <c r="B3" s="20"/>
      <c r="C3" s="2"/>
      <c r="M3" s="100" t="s">
        <v>43</v>
      </c>
      <c r="N3" s="100"/>
      <c r="O3" s="33">
        <f>M38</f>
        <v>510</v>
      </c>
      <c r="P3" s="48"/>
    </row>
    <row r="5" spans="2:16" ht="13.5" customHeight="1" x14ac:dyDescent="0.2">
      <c r="B5" s="56" t="s">
        <v>45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31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29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30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24</v>
      </c>
      <c r="C42" s="12"/>
      <c r="D42" s="48"/>
      <c r="E42" s="13" t="s">
        <v>25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29</v>
      </c>
      <c r="C52" s="87">
        <f>budget!$E$19</f>
        <v>630</v>
      </c>
      <c r="D52" s="48"/>
      <c r="E52" s="73" t="s">
        <v>29</v>
      </c>
      <c r="F52" s="88">
        <f>budget!$J$16</f>
        <v>285</v>
      </c>
      <c r="G52" s="48"/>
      <c r="H52" s="73" t="s">
        <v>29</v>
      </c>
      <c r="I52" s="87">
        <f>budget!$E$40</f>
        <v>160</v>
      </c>
      <c r="J52" s="48"/>
      <c r="K52" s="73" t="s">
        <v>29</v>
      </c>
      <c r="L52" s="87">
        <f>budget!$J$24</f>
        <v>150</v>
      </c>
      <c r="M52" s="48"/>
    </row>
    <row r="53" spans="2:13" ht="13.5" customHeight="1" x14ac:dyDescent="0.2">
      <c r="B53" s="78" t="s">
        <v>44</v>
      </c>
      <c r="C53" s="81">
        <f>C52-C51</f>
        <v>0</v>
      </c>
      <c r="D53" s="48"/>
      <c r="E53" s="78" t="s">
        <v>44</v>
      </c>
      <c r="F53" s="81">
        <f>F52-F51</f>
        <v>0</v>
      </c>
      <c r="G53" s="48"/>
      <c r="H53" s="78" t="s">
        <v>44</v>
      </c>
      <c r="I53" s="81">
        <f>I52-I51</f>
        <v>0</v>
      </c>
      <c r="J53" s="48"/>
      <c r="K53" s="78" t="s">
        <v>44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10" priority="1">
      <formula>"$H$3=0"</formula>
    </cfRule>
  </conditionalFormatting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3" sqref="B3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42</v>
      </c>
      <c r="M2" s="50"/>
      <c r="N2" s="51"/>
      <c r="O2" s="52"/>
      <c r="P2" s="48"/>
    </row>
    <row r="3" spans="2:16" ht="13.5" customHeight="1" x14ac:dyDescent="0.2">
      <c r="B3" s="20"/>
      <c r="C3" s="2"/>
      <c r="M3" s="100" t="s">
        <v>43</v>
      </c>
      <c r="N3" s="100"/>
      <c r="O3" s="33">
        <f>M38</f>
        <v>510</v>
      </c>
      <c r="P3" s="48"/>
    </row>
    <row r="5" spans="2:16" ht="13.5" customHeight="1" x14ac:dyDescent="0.2">
      <c r="B5" s="56" t="s">
        <v>50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31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29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30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24</v>
      </c>
      <c r="C42" s="12"/>
      <c r="D42" s="48"/>
      <c r="E42" s="13" t="s">
        <v>25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29</v>
      </c>
      <c r="C52" s="87">
        <f>budget!$E$19</f>
        <v>630</v>
      </c>
      <c r="D52" s="48"/>
      <c r="E52" s="73" t="s">
        <v>29</v>
      </c>
      <c r="F52" s="88">
        <f>budget!$J$16</f>
        <v>285</v>
      </c>
      <c r="G52" s="48"/>
      <c r="H52" s="73" t="s">
        <v>29</v>
      </c>
      <c r="I52" s="87">
        <f>budget!$E$40</f>
        <v>160</v>
      </c>
      <c r="J52" s="48"/>
      <c r="K52" s="73" t="s">
        <v>29</v>
      </c>
      <c r="L52" s="87">
        <f>budget!$J$24</f>
        <v>150</v>
      </c>
      <c r="M52" s="48"/>
    </row>
    <row r="53" spans="2:13" ht="13.5" customHeight="1" x14ac:dyDescent="0.2">
      <c r="B53" s="78" t="s">
        <v>44</v>
      </c>
      <c r="C53" s="81">
        <f>C52-C51</f>
        <v>0</v>
      </c>
      <c r="D53" s="48"/>
      <c r="E53" s="78" t="s">
        <v>44</v>
      </c>
      <c r="F53" s="81">
        <f>F52-F51</f>
        <v>0</v>
      </c>
      <c r="G53" s="48"/>
      <c r="H53" s="78" t="s">
        <v>44</v>
      </c>
      <c r="I53" s="81">
        <f>I52-I51</f>
        <v>0</v>
      </c>
      <c r="J53" s="48"/>
      <c r="K53" s="78" t="s">
        <v>44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9" priority="1">
      <formula>"$H$3=0"</formula>
    </cfRule>
  </conditionalFormatting>
  <pageMargins left="0.7" right="0.7" top="0.75" bottom="0.75" header="0.3" footer="0.3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3" sqref="B3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42</v>
      </c>
      <c r="M2" s="50"/>
      <c r="N2" s="51"/>
      <c r="O2" s="52"/>
      <c r="P2" s="48"/>
    </row>
    <row r="3" spans="2:16" ht="13.5" customHeight="1" x14ac:dyDescent="0.2">
      <c r="B3" s="20"/>
      <c r="C3" s="2"/>
      <c r="M3" s="100" t="s">
        <v>43</v>
      </c>
      <c r="N3" s="100"/>
      <c r="O3" s="33">
        <f>M38</f>
        <v>510</v>
      </c>
      <c r="P3" s="48"/>
    </row>
    <row r="5" spans="2:16" ht="13.5" customHeight="1" x14ac:dyDescent="0.2">
      <c r="B5" s="56" t="s">
        <v>51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31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29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30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24</v>
      </c>
      <c r="C42" s="12"/>
      <c r="D42" s="48"/>
      <c r="E42" s="13" t="s">
        <v>25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29</v>
      </c>
      <c r="C52" s="87">
        <f>budget!$E$19</f>
        <v>630</v>
      </c>
      <c r="D52" s="48"/>
      <c r="E52" s="73" t="s">
        <v>29</v>
      </c>
      <c r="F52" s="88">
        <f>budget!$J$16</f>
        <v>285</v>
      </c>
      <c r="G52" s="48"/>
      <c r="H52" s="73" t="s">
        <v>29</v>
      </c>
      <c r="I52" s="87">
        <f>budget!$E$40</f>
        <v>160</v>
      </c>
      <c r="J52" s="48"/>
      <c r="K52" s="73" t="s">
        <v>29</v>
      </c>
      <c r="L52" s="87">
        <f>budget!$J$24</f>
        <v>150</v>
      </c>
      <c r="M52" s="48"/>
    </row>
    <row r="53" spans="2:13" ht="13.5" customHeight="1" x14ac:dyDescent="0.2">
      <c r="B53" s="78" t="s">
        <v>44</v>
      </c>
      <c r="C53" s="81">
        <f>C52-C51</f>
        <v>0</v>
      </c>
      <c r="D53" s="48"/>
      <c r="E53" s="78" t="s">
        <v>44</v>
      </c>
      <c r="F53" s="81">
        <f>F52-F51</f>
        <v>0</v>
      </c>
      <c r="G53" s="48"/>
      <c r="H53" s="78" t="s">
        <v>44</v>
      </c>
      <c r="I53" s="81">
        <f>I52-I51</f>
        <v>0</v>
      </c>
      <c r="J53" s="48"/>
      <c r="K53" s="78" t="s">
        <v>44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8" priority="1">
      <formula>"$H$3=0"</formula>
    </cfRule>
  </conditionalFormatting>
  <pageMargins left="0.7" right="0.7" top="0.75" bottom="0.75" header="0.3" footer="0.3"/>
  <pageSetup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3" sqref="B3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42</v>
      </c>
      <c r="M2" s="50"/>
      <c r="N2" s="51"/>
      <c r="O2" s="52"/>
      <c r="P2" s="48"/>
    </row>
    <row r="3" spans="2:16" ht="13.5" customHeight="1" x14ac:dyDescent="0.2">
      <c r="B3" s="20"/>
      <c r="C3" s="2"/>
      <c r="M3" s="100" t="s">
        <v>43</v>
      </c>
      <c r="N3" s="100"/>
      <c r="O3" s="33">
        <f>M38</f>
        <v>510</v>
      </c>
      <c r="P3" s="48"/>
    </row>
    <row r="5" spans="2:16" ht="13.5" customHeight="1" x14ac:dyDescent="0.2">
      <c r="B5" s="56" t="s">
        <v>52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31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29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30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24</v>
      </c>
      <c r="C42" s="12"/>
      <c r="D42" s="48"/>
      <c r="E42" s="13" t="s">
        <v>25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29</v>
      </c>
      <c r="C52" s="87">
        <f>budget!$E$19</f>
        <v>630</v>
      </c>
      <c r="D52" s="48"/>
      <c r="E52" s="73" t="s">
        <v>29</v>
      </c>
      <c r="F52" s="88">
        <f>budget!$J$16</f>
        <v>285</v>
      </c>
      <c r="G52" s="48"/>
      <c r="H52" s="73" t="s">
        <v>29</v>
      </c>
      <c r="I52" s="87">
        <f>budget!$E$40</f>
        <v>160</v>
      </c>
      <c r="J52" s="48"/>
      <c r="K52" s="73" t="s">
        <v>29</v>
      </c>
      <c r="L52" s="87">
        <f>budget!$J$24</f>
        <v>150</v>
      </c>
      <c r="M52" s="48"/>
    </row>
    <row r="53" spans="2:13" ht="13.5" customHeight="1" x14ac:dyDescent="0.2">
      <c r="B53" s="78" t="s">
        <v>44</v>
      </c>
      <c r="C53" s="81">
        <f>C52-C51</f>
        <v>0</v>
      </c>
      <c r="D53" s="48"/>
      <c r="E53" s="78" t="s">
        <v>44</v>
      </c>
      <c r="F53" s="81">
        <f>F52-F51</f>
        <v>0</v>
      </c>
      <c r="G53" s="48"/>
      <c r="H53" s="78" t="s">
        <v>44</v>
      </c>
      <c r="I53" s="81">
        <f>I52-I51</f>
        <v>0</v>
      </c>
      <c r="J53" s="48"/>
      <c r="K53" s="78" t="s">
        <v>44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7" priority="1">
      <formula>"$H$3=0"</formula>
    </cfRule>
  </conditionalFormatting>
  <pageMargins left="0.7" right="0.7" top="0.75" bottom="0.75" header="0.3" footer="0.3"/>
  <pageSetup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3" sqref="B3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42</v>
      </c>
      <c r="M2" s="50"/>
      <c r="N2" s="51"/>
      <c r="O2" s="52"/>
      <c r="P2" s="48"/>
    </row>
    <row r="3" spans="2:16" ht="13.5" customHeight="1" x14ac:dyDescent="0.2">
      <c r="B3" s="20"/>
      <c r="C3" s="2"/>
      <c r="M3" s="100" t="s">
        <v>43</v>
      </c>
      <c r="N3" s="100"/>
      <c r="O3" s="33">
        <f>M38</f>
        <v>510</v>
      </c>
      <c r="P3" s="48"/>
    </row>
    <row r="5" spans="2:16" ht="13.5" customHeight="1" x14ac:dyDescent="0.2">
      <c r="B5" s="56" t="s">
        <v>53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31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29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30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24</v>
      </c>
      <c r="C42" s="12"/>
      <c r="D42" s="48"/>
      <c r="E42" s="13" t="s">
        <v>25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29</v>
      </c>
      <c r="C52" s="87">
        <f>budget!$E$19</f>
        <v>630</v>
      </c>
      <c r="D52" s="48"/>
      <c r="E52" s="73" t="s">
        <v>29</v>
      </c>
      <c r="F52" s="88">
        <f>budget!$J$16</f>
        <v>285</v>
      </c>
      <c r="G52" s="48"/>
      <c r="H52" s="73" t="s">
        <v>29</v>
      </c>
      <c r="I52" s="87">
        <f>budget!$E$40</f>
        <v>160</v>
      </c>
      <c r="J52" s="48"/>
      <c r="K52" s="73" t="s">
        <v>29</v>
      </c>
      <c r="L52" s="87">
        <f>budget!$J$24</f>
        <v>150</v>
      </c>
      <c r="M52" s="48"/>
    </row>
    <row r="53" spans="2:13" ht="13.5" customHeight="1" x14ac:dyDescent="0.2">
      <c r="B53" s="78" t="s">
        <v>44</v>
      </c>
      <c r="C53" s="81">
        <f>C52-C51</f>
        <v>0</v>
      </c>
      <c r="D53" s="48"/>
      <c r="E53" s="78" t="s">
        <v>44</v>
      </c>
      <c r="F53" s="81">
        <f>F52-F51</f>
        <v>0</v>
      </c>
      <c r="G53" s="48"/>
      <c r="H53" s="78" t="s">
        <v>44</v>
      </c>
      <c r="I53" s="81">
        <f>I52-I51</f>
        <v>0</v>
      </c>
      <c r="J53" s="48"/>
      <c r="K53" s="78" t="s">
        <v>44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6" priority="1">
      <formula>"$H$3=0"</formula>
    </cfRule>
  </conditionalFormatting>
  <pageMargins left="0.7" right="0.7" top="0.75" bottom="0.75" header="0.3" footer="0.3"/>
  <pageSetup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3" sqref="B3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42</v>
      </c>
      <c r="M2" s="50"/>
      <c r="N2" s="51"/>
      <c r="O2" s="52"/>
      <c r="P2" s="48"/>
    </row>
    <row r="3" spans="2:16" ht="13.5" customHeight="1" x14ac:dyDescent="0.2">
      <c r="B3" s="20"/>
      <c r="C3" s="2"/>
      <c r="M3" s="100" t="s">
        <v>43</v>
      </c>
      <c r="N3" s="100"/>
      <c r="O3" s="33">
        <f>M38</f>
        <v>510</v>
      </c>
      <c r="P3" s="48"/>
    </row>
    <row r="5" spans="2:16" ht="13.5" customHeight="1" x14ac:dyDescent="0.2">
      <c r="B5" s="56" t="s">
        <v>54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31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29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30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24</v>
      </c>
      <c r="C42" s="12"/>
      <c r="D42" s="48"/>
      <c r="E42" s="13" t="s">
        <v>25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29</v>
      </c>
      <c r="C52" s="87">
        <f>budget!$E$19</f>
        <v>630</v>
      </c>
      <c r="D52" s="48"/>
      <c r="E52" s="73" t="s">
        <v>29</v>
      </c>
      <c r="F52" s="88">
        <f>budget!$J$16</f>
        <v>285</v>
      </c>
      <c r="G52" s="48"/>
      <c r="H52" s="73" t="s">
        <v>29</v>
      </c>
      <c r="I52" s="87">
        <f>budget!$E$40</f>
        <v>160</v>
      </c>
      <c r="J52" s="48"/>
      <c r="K52" s="73" t="s">
        <v>29</v>
      </c>
      <c r="L52" s="87">
        <f>budget!$J$24</f>
        <v>150</v>
      </c>
      <c r="M52" s="48"/>
    </row>
    <row r="53" spans="2:13" ht="13.5" customHeight="1" x14ac:dyDescent="0.2">
      <c r="B53" s="78" t="s">
        <v>44</v>
      </c>
      <c r="C53" s="81">
        <f>C52-C51</f>
        <v>0</v>
      </c>
      <c r="D53" s="48"/>
      <c r="E53" s="78" t="s">
        <v>44</v>
      </c>
      <c r="F53" s="81">
        <f>F52-F51</f>
        <v>0</v>
      </c>
      <c r="G53" s="48"/>
      <c r="H53" s="78" t="s">
        <v>44</v>
      </c>
      <c r="I53" s="81">
        <f>I52-I51</f>
        <v>0</v>
      </c>
      <c r="J53" s="48"/>
      <c r="K53" s="78" t="s">
        <v>44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5" priority="1">
      <formula>"$H$3=0"</formula>
    </cfRule>
  </conditionalFormatting>
  <pageMargins left="0.7" right="0.7" top="0.75" bottom="0.75" header="0.3" footer="0.3"/>
  <pageSetup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3" sqref="B3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42</v>
      </c>
      <c r="M2" s="50"/>
      <c r="N2" s="51"/>
      <c r="O2" s="52"/>
      <c r="P2" s="48"/>
    </row>
    <row r="3" spans="2:16" ht="13.5" customHeight="1" x14ac:dyDescent="0.2">
      <c r="B3" s="20"/>
      <c r="C3" s="2"/>
      <c r="M3" s="100" t="s">
        <v>43</v>
      </c>
      <c r="N3" s="100"/>
      <c r="O3" s="33">
        <f>M38</f>
        <v>510</v>
      </c>
      <c r="P3" s="48"/>
    </row>
    <row r="5" spans="2:16" ht="13.5" customHeight="1" x14ac:dyDescent="0.2">
      <c r="B5" s="56" t="s">
        <v>55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31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29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30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24</v>
      </c>
      <c r="C42" s="12"/>
      <c r="D42" s="48"/>
      <c r="E42" s="13" t="s">
        <v>25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29</v>
      </c>
      <c r="C52" s="87">
        <f>budget!$E$19</f>
        <v>630</v>
      </c>
      <c r="D52" s="48"/>
      <c r="E52" s="73" t="s">
        <v>29</v>
      </c>
      <c r="F52" s="88">
        <f>budget!$J$16</f>
        <v>285</v>
      </c>
      <c r="G52" s="48"/>
      <c r="H52" s="73" t="s">
        <v>29</v>
      </c>
      <c r="I52" s="87">
        <f>budget!$E$40</f>
        <v>160</v>
      </c>
      <c r="J52" s="48"/>
      <c r="K52" s="73" t="s">
        <v>29</v>
      </c>
      <c r="L52" s="87">
        <f>budget!$J$24</f>
        <v>150</v>
      </c>
      <c r="M52" s="48"/>
    </row>
    <row r="53" spans="2:13" ht="13.5" customHeight="1" x14ac:dyDescent="0.2">
      <c r="B53" s="78" t="s">
        <v>44</v>
      </c>
      <c r="C53" s="81">
        <f>C52-C51</f>
        <v>0</v>
      </c>
      <c r="D53" s="48"/>
      <c r="E53" s="78" t="s">
        <v>44</v>
      </c>
      <c r="F53" s="81">
        <f>F52-F51</f>
        <v>0</v>
      </c>
      <c r="G53" s="48"/>
      <c r="H53" s="78" t="s">
        <v>44</v>
      </c>
      <c r="I53" s="81">
        <f>I52-I51</f>
        <v>0</v>
      </c>
      <c r="J53" s="48"/>
      <c r="K53" s="78" t="s">
        <v>44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4" priority="1">
      <formula>"$H$3=0"</formula>
    </cfRule>
  </conditionalFormatting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budget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2019-05-05T15:11:30Z</cp:lastPrinted>
  <dcterms:created xsi:type="dcterms:W3CDTF">2010-01-08T21:48:31Z</dcterms:created>
  <dcterms:modified xsi:type="dcterms:W3CDTF">2019-05-05T15:11:34Z</dcterms:modified>
</cp:coreProperties>
</file>