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37" activeTab="0"/>
  </bookViews>
  <sheets>
    <sheet name="Financial Budget Planner" sheetId="1" r:id="rId1"/>
  </sheets>
  <definedNames/>
  <calcPr fullCalcOnLoad="1"/>
</workbook>
</file>

<file path=xl/sharedStrings.xml><?xml version="1.0" encoding="utf-8"?>
<sst xmlns="http://schemas.openxmlformats.org/spreadsheetml/2006/main" count="235" uniqueCount="103">
  <si>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</si>
  <si>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</si>
  <si>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</si>
  <si>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</si>
  <si>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</si>
  <si>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</si>
  <si>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</si>
  <si>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</si>
  <si>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</si>
  <si>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</si>
  <si>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</si>
  <si>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</si>
  <si>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</si>
  <si>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</si>
  <si>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</si>
  <si>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</si>
  <si>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</si>
  <si>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</si>
  <si>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</si>
  <si>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</si>
  <si>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</si>
  <si>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</si>
  <si>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</si>
  <si>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</si>
  <si>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</si>
  <si>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</si>
  <si>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</si>
  <si>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</si>
  <si>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</si>
  <si>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</si>
  <si>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</si>
  <si>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</si>
  <si>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</si>
  <si>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</si>
  <si>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</si>
  <si>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</si>
  <si>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</si>
  <si>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</si>
  <si>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</si>
  <si>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</si>
  <si>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</si>
  <si>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</si>
  <si>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</si>
  <si>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</si>
  <si>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</si>
  <si>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</si>
  <si>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</si>
  <si>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</si>
  <si>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</si>
  <si>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</si>
  <si>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</si>
  <si>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</si>
  <si>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</si>
  <si>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</si>
  <si>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</si>
  <si>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</si>
  <si>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</si>
  <si>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</si>
  <si>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</si>
  <si>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</si>
  <si>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</si>
  <si>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</si>
  <si>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</si>
  <si>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</si>
  <si>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</si>
  <si>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</si>
  <si>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</si>
  <si>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</si>
  <si>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</si>
  <si>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</si>
  <si>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</si>
  <si>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</si>
  <si>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</si>
  <si>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</si>
  <si>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</si>
  <si>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</si>
  <si>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</si>
  <si>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</si>
  <si>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</si>
  <si>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</si>
  <si>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</si>
  <si>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</si>
  <si>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</si>
  <si>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</si>
  <si>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</si>
  <si>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</si>
  <si>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</si>
  <si>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</si>
  <si>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</si>
  <si>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</si>
  <si>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</si>
  <si>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</si>
  <si>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</si>
  <si>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</si>
  <si>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</si>
  <si>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</si>
  <si>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</si>
  <si>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*</t>
  </si>
  <si>
    <t>$</t>
  </si>
  <si>
    <t>Frequency</t>
  </si>
  <si>
    <t>customise item names</t>
  </si>
  <si>
    <t>save your results</t>
  </si>
  <si>
    <t>Financial Budget Planner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</si>
</sst>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;[Red]&quot;$&quot;#,##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"/>
      <name val="Segoe UI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77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27" borderId="14" xfId="0" applyFont="1" applyFill="1" applyBorder="1" applyAlignment="1" applyProtection="1">
      <alignment vertical="center"/>
      <protection/>
    </xf>
    <xf numFmtId="0" fontId="50" fillId="27" borderId="15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177" fontId="49" fillId="27" borderId="15" xfId="0" applyNumberFormat="1" applyFont="1" applyFill="1" applyBorder="1" applyAlignment="1" applyProtection="1">
      <alignment vertical="center"/>
      <protection/>
    </xf>
    <xf numFmtId="0" fontId="49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horizontal="right"/>
      <protection/>
    </xf>
    <xf numFmtId="0" fontId="51" fillId="0" borderId="20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77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2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1" fillId="0" borderId="31" xfId="0" applyFont="1" applyBorder="1" applyAlignment="1" applyProtection="1">
      <alignment horizontal="right"/>
      <protection/>
    </xf>
    <xf numFmtId="0" fontId="51" fillId="0" borderId="31" xfId="0" applyFont="1" applyBorder="1" applyAlignment="1" applyProtection="1">
      <alignment horizontal="center"/>
      <protection/>
    </xf>
    <xf numFmtId="0" fontId="51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72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1" fillId="0" borderId="35" xfId="0" applyFont="1" applyBorder="1" applyAlignment="1" applyProtection="1">
      <alignment horizontal="right"/>
      <protection/>
    </xf>
    <xf numFmtId="0" fontId="51" fillId="0" borderId="35" xfId="0" applyFont="1" applyBorder="1" applyAlignment="1" applyProtection="1">
      <alignment horizontal="center"/>
      <protection/>
    </xf>
    <xf numFmtId="0" fontId="51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72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72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3" xfId="0" applyFont="1" applyBorder="1" applyAlignment="1" applyProtection="1">
      <alignment horizontal="right"/>
      <protection/>
    </xf>
    <xf numFmtId="0" fontId="51" fillId="0" borderId="43" xfId="0" applyFont="1" applyBorder="1" applyAlignment="1" applyProtection="1">
      <alignment horizontal="center"/>
      <protection/>
    </xf>
    <xf numFmtId="0" fontId="51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72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1" fillId="0" borderId="47" xfId="0" applyFont="1" applyBorder="1" applyAlignment="1" applyProtection="1">
      <alignment horizontal="right"/>
      <protection/>
    </xf>
    <xf numFmtId="0" fontId="51" fillId="0" borderId="47" xfId="0" applyFont="1" applyBorder="1" applyAlignment="1" applyProtection="1">
      <alignment horizontal="center"/>
      <protection/>
    </xf>
    <xf numFmtId="0" fontId="51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72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72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72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165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77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65" fontId="52" fillId="0" borderId="61" xfId="0" applyNumberFormat="1" applyFont="1" applyBorder="1" applyAlignment="1" applyProtection="1">
      <alignment/>
      <protection locked="0"/>
    </xf>
    <xf numFmtId="0" fontId="52" fillId="0" borderId="61" xfId="0" applyFont="1" applyBorder="1" applyAlignment="1" applyProtection="1">
      <alignment/>
      <protection locked="0"/>
    </xf>
    <xf numFmtId="0" fontId="52" fillId="0" borderId="62" xfId="0" applyFont="1" applyBorder="1" applyAlignment="1" applyProtection="1">
      <alignment/>
      <protection locked="0"/>
    </xf>
    <xf numFmtId="177" fontId="52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033"/>
          <c:w val="0.31575"/>
          <c:h val="0.9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'Financial Budget Planner'!$AA$8:$AC$14</c:f>
              <c:multiLvlStrCache/>
            </c:multiLvlStrRef>
          </c:cat>
          <c:val>
            <c:numRef>
              <c:f>'Financial Budget Planner'!$AC$8:$AC$14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755"/>
          <c:w val="0.407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5</xdr:row>
      <xdr:rowOff>0</xdr:rowOff>
    </xdr:from>
    <xdr:to>
      <xdr:col>26</xdr:col>
      <xdr:colOff>619125</xdr:colOff>
      <xdr:row>6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2763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105</xdr:row>
      <xdr:rowOff>9525</xdr:rowOff>
    </xdr:from>
    <xdr:to>
      <xdr:col>6</xdr:col>
      <xdr:colOff>904875</xdr:colOff>
      <xdr:row>116</xdr:row>
      <xdr:rowOff>180975</xdr:rowOff>
    </xdr:to>
    <xdr:graphicFrame>
      <xdr:nvGraphicFramePr>
        <xdr:cNvPr id="2" name="Chart 21"/>
        <xdr:cNvGraphicFramePr/>
      </xdr:nvGraphicFramePr>
      <xdr:xfrm>
        <a:off x="495300" y="2334577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21"/>
  <sheetViews>
    <sheetView showGridLines="0" tabSelected="1" zoomScalePageLayoutView="0" workbookViewId="0" topLeftCell="A1">
      <selection activeCell="G8" sqref="G8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31" s="8" customFormat="1" ht="31.5" customHeight="1">
      <c r="A1" s="4" t="s">
        <v>102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N1" s="9"/>
      <c r="O1" s="9"/>
      <c r="P1" s="9"/>
      <c r="Q1" s="9"/>
      <c r="R1" s="9"/>
      <c r="AA1" s="8" t="s">
        <v>32</v>
      </c>
      <c r="AB1" s="8" t="s">
        <v>35</v>
      </c>
      <c r="AC1" s="10" t="s">
        <v>29</v>
      </c>
      <c r="AD1" s="8" t="s">
        <v>32</v>
      </c>
      <c r="AE1" s="8">
        <v>1</v>
      </c>
    </row>
    <row r="2" spans="1:31" s="11" customFormat="1" ht="17.25" customHeight="1">
      <c r="A2" s="11" t="s">
        <v>36</v>
      </c>
      <c r="G2" s="12"/>
      <c r="AA2" s="11" t="s">
        <v>34</v>
      </c>
      <c r="AB2" s="11" t="s">
        <v>34</v>
      </c>
      <c r="AC2" s="11" t="s">
        <v>30</v>
      </c>
      <c r="AD2" s="11" t="s">
        <v>30</v>
      </c>
      <c r="AE2" s="11">
        <v>26</v>
      </c>
    </row>
    <row r="3" spans="1:31" s="11" customFormat="1" ht="17.25" customHeight="1">
      <c r="A3" s="13" t="s">
        <v>97</v>
      </c>
      <c r="B3" s="11" t="s">
        <v>37</v>
      </c>
      <c r="G3" s="12"/>
      <c r="AA3" s="11" t="s">
        <v>31</v>
      </c>
      <c r="AB3" s="11" t="s">
        <v>31</v>
      </c>
      <c r="AC3" s="11" t="s">
        <v>31</v>
      </c>
      <c r="AD3" s="11" t="s">
        <v>31</v>
      </c>
      <c r="AE3" s="11">
        <v>12</v>
      </c>
    </row>
    <row r="4" spans="1:31" s="11" customFormat="1" ht="17.25" customHeight="1">
      <c r="A4" s="13" t="s">
        <v>97</v>
      </c>
      <c r="B4" s="11" t="s">
        <v>100</v>
      </c>
      <c r="G4" s="12"/>
      <c r="AA4" s="11" t="s">
        <v>29</v>
      </c>
      <c r="AB4" s="11" t="s">
        <v>29</v>
      </c>
      <c r="AC4" s="11" t="s">
        <v>34</v>
      </c>
      <c r="AD4" s="11" t="s">
        <v>34</v>
      </c>
      <c r="AE4" s="11">
        <v>4</v>
      </c>
    </row>
    <row r="5" spans="1:31" s="11" customFormat="1" ht="17.25" customHeight="1">
      <c r="A5" s="13" t="s">
        <v>97</v>
      </c>
      <c r="B5" s="10" t="s">
        <v>101</v>
      </c>
      <c r="E5" s="14"/>
      <c r="G5" s="12"/>
      <c r="AA5" s="11" t="s">
        <v>30</v>
      </c>
      <c r="AB5" s="11" t="s">
        <v>30</v>
      </c>
      <c r="AC5" s="8" t="s">
        <v>32</v>
      </c>
      <c r="AD5" s="11" t="s">
        <v>29</v>
      </c>
      <c r="AE5" s="11">
        <v>52</v>
      </c>
    </row>
    <row r="6" s="11" customFormat="1" ht="17.25" customHeight="1" thickBot="1">
      <c r="G6" s="12"/>
    </row>
    <row r="7" spans="1:31" s="20" customFormat="1" ht="29.25" customHeight="1" thickBot="1" thickTop="1">
      <c r="A7" s="15"/>
      <c r="B7" s="16" t="s">
        <v>102</v>
      </c>
      <c r="C7" s="17"/>
      <c r="D7" s="17"/>
      <c r="E7" s="17"/>
      <c r="F7" s="17"/>
      <c r="G7" s="18"/>
      <c r="H7" s="19"/>
      <c r="AC7" s="11"/>
      <c r="AD7" s="11"/>
      <c r="AE7" s="11"/>
    </row>
    <row r="8" spans="1:31" ht="17.25" customHeight="1" thickBot="1" thickTop="1">
      <c r="A8" s="21"/>
      <c r="B8" s="22"/>
      <c r="C8" s="22"/>
      <c r="D8" s="22"/>
      <c r="E8" s="22"/>
      <c r="F8" s="23" t="s">
        <v>38</v>
      </c>
      <c r="G8" s="125" t="s">
        <v>32</v>
      </c>
      <c r="H8" s="24"/>
      <c r="AA8" s="10" t="s">
        <v>39</v>
      </c>
      <c r="AC8" s="25">
        <f>-G18</f>
        <v>0</v>
      </c>
      <c r="AD8" s="20"/>
      <c r="AE8" s="20"/>
    </row>
    <row r="9" spans="1:31" s="11" customFormat="1" ht="17.25" customHeight="1" thickBot="1">
      <c r="A9" s="26"/>
      <c r="B9" s="27" t="s">
        <v>0</v>
      </c>
      <c r="C9" s="28" t="s">
        <v>98</v>
      </c>
      <c r="D9" s="29"/>
      <c r="E9" s="30" t="s">
        <v>99</v>
      </c>
      <c r="F9" s="31"/>
      <c r="G9" s="32">
        <f>SUM(G10:G17)</f>
        <v>0</v>
      </c>
      <c r="H9" s="33"/>
      <c r="AA9" s="11" t="s">
        <v>45</v>
      </c>
      <c r="AC9" s="34">
        <f>-G32</f>
        <v>0</v>
      </c>
      <c r="AD9" s="10"/>
      <c r="AE9" s="10"/>
    </row>
    <row r="10" spans="1:29" s="11" customFormat="1" ht="17.25" customHeight="1" thickBot="1">
      <c r="A10" s="35"/>
      <c r="B10" s="1" t="s">
        <v>2</v>
      </c>
      <c r="C10" s="122"/>
      <c r="D10" s="36"/>
      <c r="E10" s="123" t="s">
        <v>30</v>
      </c>
      <c r="F10" s="37"/>
      <c r="G10" s="38">
        <f aca="true" t="shared" si="0" ref="G10:G17">IF(E10="","",(C10*VLOOKUP(E10,$AD$1:$AE$5,2)/VLOOKUP($G$8,$AD$1:$AE$5,2)))</f>
        <v>0</v>
      </c>
      <c r="H10" s="39"/>
      <c r="AA10" s="11" t="s">
        <v>54</v>
      </c>
      <c r="AC10" s="34">
        <f>-G45</f>
        <v>0</v>
      </c>
    </row>
    <row r="11" spans="1:29" s="11" customFormat="1" ht="17.25" customHeight="1" thickBot="1">
      <c r="A11" s="35"/>
      <c r="B11" s="1" t="s">
        <v>3</v>
      </c>
      <c r="C11" s="122"/>
      <c r="D11" s="36"/>
      <c r="E11" s="123" t="s">
        <v>29</v>
      </c>
      <c r="F11" s="37"/>
      <c r="G11" s="38">
        <f t="shared" si="0"/>
        <v>0</v>
      </c>
      <c r="H11" s="39"/>
      <c r="AA11" s="11" t="s">
        <v>59</v>
      </c>
      <c r="AC11" s="34">
        <f>-G53</f>
        <v>0</v>
      </c>
    </row>
    <row r="12" spans="1:29" s="11" customFormat="1" ht="17.25" customHeight="1" thickBot="1">
      <c r="A12" s="35"/>
      <c r="B12" s="1" t="s">
        <v>61</v>
      </c>
      <c r="C12" s="122"/>
      <c r="D12" s="36"/>
      <c r="E12" s="123" t="s">
        <v>32</v>
      </c>
      <c r="F12" s="37"/>
      <c r="G12" s="38">
        <f t="shared" si="0"/>
        <v>0</v>
      </c>
      <c r="H12" s="39"/>
      <c r="AA12" s="11" t="s">
        <v>73</v>
      </c>
      <c r="AC12" s="34">
        <f>-G68</f>
        <v>0</v>
      </c>
    </row>
    <row r="13" spans="1:29" s="11" customFormat="1" ht="17.25" customHeight="1" thickBot="1">
      <c r="A13" s="35"/>
      <c r="B13" s="1" t="s">
        <v>4</v>
      </c>
      <c r="C13" s="123"/>
      <c r="D13" s="36"/>
      <c r="E13" s="123" t="s">
        <v>31</v>
      </c>
      <c r="F13" s="37"/>
      <c r="G13" s="38">
        <f t="shared" si="0"/>
        <v>0</v>
      </c>
      <c r="H13" s="39"/>
      <c r="AA13" s="11" t="s">
        <v>83</v>
      </c>
      <c r="AC13" s="34">
        <f>-G82</f>
        <v>0</v>
      </c>
    </row>
    <row r="14" spans="1:29" s="11" customFormat="1" ht="17.25" customHeight="1" thickBot="1">
      <c r="A14" s="35"/>
      <c r="B14" s="1" t="s">
        <v>5</v>
      </c>
      <c r="C14" s="123"/>
      <c r="D14" s="36"/>
      <c r="E14" s="123" t="s">
        <v>30</v>
      </c>
      <c r="F14" s="37"/>
      <c r="G14" s="38">
        <f t="shared" si="0"/>
        <v>0</v>
      </c>
      <c r="H14" s="39"/>
      <c r="AA14" s="11" t="s">
        <v>90</v>
      </c>
      <c r="AC14" s="34">
        <f>-G91</f>
        <v>0</v>
      </c>
    </row>
    <row r="15" spans="1:8" s="11" customFormat="1" ht="17.25" customHeight="1" thickBot="1">
      <c r="A15" s="35"/>
      <c r="B15" s="1" t="s">
        <v>6</v>
      </c>
      <c r="C15" s="123"/>
      <c r="D15" s="36"/>
      <c r="E15" s="123" t="s">
        <v>30</v>
      </c>
      <c r="F15" s="37"/>
      <c r="G15" s="38">
        <f t="shared" si="0"/>
        <v>0</v>
      </c>
      <c r="H15" s="39"/>
    </row>
    <row r="16" spans="1:8" s="11" customFormat="1" ht="17.25" customHeight="1" thickBot="1">
      <c r="A16" s="35"/>
      <c r="B16" s="1" t="s">
        <v>8</v>
      </c>
      <c r="C16" s="123"/>
      <c r="D16" s="36"/>
      <c r="E16" s="123" t="s">
        <v>31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2" t="s">
        <v>7</v>
      </c>
      <c r="C17" s="124"/>
      <c r="D17" s="40"/>
      <c r="E17" s="123" t="s">
        <v>31</v>
      </c>
      <c r="F17" s="41"/>
      <c r="G17" s="38">
        <f t="shared" si="0"/>
        <v>0</v>
      </c>
      <c r="H17" s="42"/>
    </row>
    <row r="18" spans="1:27" s="11" customFormat="1" ht="17.25" customHeight="1" thickBot="1">
      <c r="A18" s="43"/>
      <c r="B18" s="44" t="s">
        <v>39</v>
      </c>
      <c r="C18" s="45" t="s">
        <v>98</v>
      </c>
      <c r="D18" s="46"/>
      <c r="E18" s="47" t="s">
        <v>99</v>
      </c>
      <c r="F18" s="48"/>
      <c r="G18" s="49">
        <f>-SUM(G19:G31)</f>
        <v>0</v>
      </c>
      <c r="H18" s="50"/>
      <c r="AA18" s="34"/>
    </row>
    <row r="19" spans="1:8" s="11" customFormat="1" ht="17.25" customHeight="1" thickBot="1">
      <c r="A19" s="51"/>
      <c r="B19" s="3" t="s">
        <v>40</v>
      </c>
      <c r="C19" s="123"/>
      <c r="D19" s="36"/>
      <c r="E19" s="123" t="s">
        <v>31</v>
      </c>
      <c r="F19" s="37"/>
      <c r="G19" s="38">
        <f aca="true" t="shared" si="1" ref="G19:G31">IF(E19="","",(C19*VLOOKUP(E19,$AD$1:$AE$5,2)/VLOOKUP($G$8,$AD$1:$AE$5,2)))</f>
        <v>0</v>
      </c>
      <c r="H19" s="39"/>
    </row>
    <row r="20" spans="1:8" s="11" customFormat="1" ht="17.25" customHeight="1" thickBot="1">
      <c r="A20" s="51"/>
      <c r="B20" s="3" t="s">
        <v>41</v>
      </c>
      <c r="C20" s="123"/>
      <c r="D20" s="36"/>
      <c r="E20" s="123" t="s">
        <v>34</v>
      </c>
      <c r="F20" s="37"/>
      <c r="G20" s="38">
        <f t="shared" si="1"/>
        <v>0</v>
      </c>
      <c r="H20" s="39"/>
    </row>
    <row r="21" spans="1:8" s="11" customFormat="1" ht="17.25" customHeight="1" thickBot="1">
      <c r="A21" s="51"/>
      <c r="B21" s="3" t="s">
        <v>11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42</v>
      </c>
      <c r="C22" s="123"/>
      <c r="D22" s="36"/>
      <c r="E22" s="123" t="s">
        <v>32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43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12</v>
      </c>
      <c r="C24" s="123"/>
      <c r="D24" s="36"/>
      <c r="E24" s="123" t="s">
        <v>34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13</v>
      </c>
      <c r="C25" s="123"/>
      <c r="D25" s="36"/>
      <c r="E25" s="123" t="s">
        <v>34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14</v>
      </c>
      <c r="C26" s="123"/>
      <c r="D26" s="36"/>
      <c r="E26" s="123" t="s">
        <v>34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15</v>
      </c>
      <c r="C27" s="123"/>
      <c r="D27" s="36"/>
      <c r="E27" s="123" t="s">
        <v>31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16</v>
      </c>
      <c r="C28" s="123"/>
      <c r="D28" s="36"/>
      <c r="E28" s="123" t="s">
        <v>31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17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44</v>
      </c>
      <c r="C30" s="123"/>
      <c r="D30" s="36"/>
      <c r="E30" s="123" t="s">
        <v>31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2" t="s">
        <v>7</v>
      </c>
      <c r="C31" s="124"/>
      <c r="D31" s="40"/>
      <c r="E31" s="123" t="s">
        <v>30</v>
      </c>
      <c r="F31" s="41"/>
      <c r="G31" s="38">
        <f t="shared" si="1"/>
        <v>0</v>
      </c>
      <c r="H31" s="42"/>
    </row>
    <row r="32" spans="1:8" s="11" customFormat="1" ht="17.25" customHeight="1" thickBot="1">
      <c r="A32" s="52"/>
      <c r="B32" s="53" t="s">
        <v>45</v>
      </c>
      <c r="C32" s="54" t="s">
        <v>98</v>
      </c>
      <c r="D32" s="55"/>
      <c r="E32" s="56" t="s">
        <v>99</v>
      </c>
      <c r="F32" s="57"/>
      <c r="G32" s="58">
        <f>-SUM(G33:G44)</f>
        <v>0</v>
      </c>
      <c r="H32" s="59"/>
    </row>
    <row r="33" spans="1:8" s="11" customFormat="1" ht="17.25" customHeight="1" thickBot="1">
      <c r="A33" s="60"/>
      <c r="B33" s="3" t="s">
        <v>23</v>
      </c>
      <c r="C33" s="123"/>
      <c r="D33" s="36"/>
      <c r="E33" s="123" t="s">
        <v>31</v>
      </c>
      <c r="F33" s="37"/>
      <c r="G33" s="38">
        <f aca="true" t="shared" si="2" ref="G33:G44">IF(E33="","",(C33*VLOOKUP(E33,$AD$1:$AE$5,2)/VLOOKUP($G$8,$AD$1:$AE$5,2)))</f>
        <v>0</v>
      </c>
      <c r="H33" s="39"/>
    </row>
    <row r="34" spans="1:8" s="11" customFormat="1" ht="17.25" customHeight="1" thickBot="1">
      <c r="A34" s="60"/>
      <c r="B34" s="3" t="s">
        <v>46</v>
      </c>
      <c r="C34" s="123"/>
      <c r="D34" s="36"/>
      <c r="E34" s="123" t="s">
        <v>31</v>
      </c>
      <c r="F34" s="37"/>
      <c r="G34" s="38">
        <f t="shared" si="2"/>
        <v>0</v>
      </c>
      <c r="H34" s="39"/>
    </row>
    <row r="35" spans="1:8" s="11" customFormat="1" ht="17.25" customHeight="1" thickBot="1">
      <c r="A35" s="60"/>
      <c r="B35" s="3" t="s">
        <v>47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48</v>
      </c>
      <c r="C36" s="123"/>
      <c r="D36" s="36"/>
      <c r="E36" s="123" t="s">
        <v>31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49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9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50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51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10</v>
      </c>
      <c r="C41" s="123"/>
      <c r="D41" s="36"/>
      <c r="E41" s="123" t="s">
        <v>31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52</v>
      </c>
      <c r="C42" s="123"/>
      <c r="D42" s="36"/>
      <c r="E42" s="123" t="s">
        <v>31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53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2" t="s">
        <v>7</v>
      </c>
      <c r="C44" s="124"/>
      <c r="D44" s="40"/>
      <c r="E44" s="123" t="s">
        <v>31</v>
      </c>
      <c r="F44" s="41"/>
      <c r="G44" s="38">
        <f t="shared" si="2"/>
        <v>0</v>
      </c>
      <c r="H44" s="42"/>
    </row>
    <row r="45" spans="1:8" s="11" customFormat="1" ht="17.25" customHeight="1" thickBot="1">
      <c r="A45" s="61"/>
      <c r="B45" s="62" t="s">
        <v>54</v>
      </c>
      <c r="C45" s="63" t="s">
        <v>98</v>
      </c>
      <c r="D45" s="64"/>
      <c r="E45" s="65" t="s">
        <v>99</v>
      </c>
      <c r="F45" s="66"/>
      <c r="G45" s="67">
        <f>-SUM(G46:G52)</f>
        <v>0</v>
      </c>
      <c r="H45" s="68"/>
    </row>
    <row r="46" spans="1:8" s="11" customFormat="1" ht="17.25" customHeight="1" thickBot="1">
      <c r="A46" s="69"/>
      <c r="B46" s="3" t="s">
        <v>21</v>
      </c>
      <c r="C46" s="123"/>
      <c r="D46" s="36"/>
      <c r="E46" s="123" t="s">
        <v>29</v>
      </c>
      <c r="F46" s="37"/>
      <c r="G46" s="38">
        <f aca="true" t="shared" si="3" ref="G46:G52">IF(E46="","",(C46*VLOOKUP(E46,$AD$1:$AE$5,2)/VLOOKUP($G$8,$AD$1:$AE$5,2)))</f>
        <v>0</v>
      </c>
      <c r="H46" s="39"/>
    </row>
    <row r="47" spans="1:8" s="11" customFormat="1" ht="17.25" customHeight="1" thickBot="1">
      <c r="A47" s="69"/>
      <c r="B47" s="3" t="s">
        <v>58</v>
      </c>
      <c r="C47" s="123"/>
      <c r="D47" s="36"/>
      <c r="E47" s="123" t="s">
        <v>29</v>
      </c>
      <c r="F47" s="37"/>
      <c r="G47" s="38">
        <f t="shared" si="3"/>
        <v>0</v>
      </c>
      <c r="H47" s="39"/>
    </row>
    <row r="48" spans="1:8" s="11" customFormat="1" ht="17.25" customHeight="1" thickBot="1">
      <c r="A48" s="69"/>
      <c r="B48" s="3" t="s">
        <v>55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56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62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57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2" t="s">
        <v>7</v>
      </c>
      <c r="C52" s="124"/>
      <c r="D52" s="40"/>
      <c r="E52" s="123" t="s">
        <v>31</v>
      </c>
      <c r="F52" s="41"/>
      <c r="G52" s="38">
        <f t="shared" si="3"/>
        <v>0</v>
      </c>
      <c r="H52" s="42"/>
    </row>
    <row r="53" spans="1:8" s="11" customFormat="1" ht="17.25" customHeight="1" thickBot="1">
      <c r="A53" s="70"/>
      <c r="B53" s="71" t="s">
        <v>59</v>
      </c>
      <c r="C53" s="72" t="s">
        <v>98</v>
      </c>
      <c r="D53" s="73"/>
      <c r="E53" s="74" t="s">
        <v>99</v>
      </c>
      <c r="F53" s="75"/>
      <c r="G53" s="76">
        <f>-SUM(G54:G67)</f>
        <v>0</v>
      </c>
      <c r="H53" s="77"/>
    </row>
    <row r="54" spans="1:8" s="11" customFormat="1" ht="17.25" customHeight="1" thickBot="1">
      <c r="A54" s="78"/>
      <c r="B54" s="3" t="s">
        <v>60</v>
      </c>
      <c r="C54" s="123"/>
      <c r="D54" s="36"/>
      <c r="E54" s="123" t="s">
        <v>31</v>
      </c>
      <c r="F54" s="37"/>
      <c r="G54" s="38">
        <f aca="true" t="shared" si="4" ref="G54:G67">IF(E54="","",(C54*VLOOKUP(E54,$AD$1:$AE$5,2)/VLOOKUP($G$8,$AD$1:$AE$5,2)))</f>
        <v>0</v>
      </c>
      <c r="H54" s="39"/>
    </row>
    <row r="55" spans="1:8" s="11" customFormat="1" ht="17.25" customHeight="1" thickBot="1">
      <c r="A55" s="78"/>
      <c r="B55" s="3" t="s">
        <v>63</v>
      </c>
      <c r="C55" s="123"/>
      <c r="D55" s="36"/>
      <c r="E55" s="123" t="s">
        <v>31</v>
      </c>
      <c r="F55" s="37"/>
      <c r="G55" s="38">
        <f t="shared" si="4"/>
        <v>0</v>
      </c>
      <c r="H55" s="39"/>
    </row>
    <row r="56" spans="1:8" s="11" customFormat="1" ht="17.25" customHeight="1" thickBot="1">
      <c r="A56" s="78"/>
      <c r="B56" s="3" t="s">
        <v>64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65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66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67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27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68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69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70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71</v>
      </c>
      <c r="C64" s="123"/>
      <c r="D64" s="36"/>
      <c r="E64" s="123" t="s">
        <v>31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1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72</v>
      </c>
      <c r="C66" s="123"/>
      <c r="D66" s="36"/>
      <c r="E66" s="123" t="s">
        <v>31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2" t="s">
        <v>7</v>
      </c>
      <c r="C67" s="124"/>
      <c r="D67" s="40"/>
      <c r="E67" s="123" t="s">
        <v>31</v>
      </c>
      <c r="F67" s="41"/>
      <c r="G67" s="38">
        <f t="shared" si="4"/>
        <v>0</v>
      </c>
      <c r="H67" s="42"/>
    </row>
    <row r="68" spans="1:8" s="11" customFormat="1" ht="17.25" customHeight="1" thickBot="1">
      <c r="A68" s="79"/>
      <c r="B68" s="80" t="s">
        <v>73</v>
      </c>
      <c r="C68" s="81" t="s">
        <v>98</v>
      </c>
      <c r="D68" s="82"/>
      <c r="E68" s="83" t="s">
        <v>99</v>
      </c>
      <c r="F68" s="84"/>
      <c r="G68" s="85">
        <f>-SUM(G69:G81)</f>
        <v>0</v>
      </c>
      <c r="H68" s="86"/>
    </row>
    <row r="69" spans="1:8" s="11" customFormat="1" ht="17.25" customHeight="1" thickBot="1">
      <c r="A69" s="87"/>
      <c r="B69" s="3" t="s">
        <v>74</v>
      </c>
      <c r="C69" s="123"/>
      <c r="D69" s="36"/>
      <c r="E69" s="123" t="s">
        <v>29</v>
      </c>
      <c r="F69" s="37"/>
      <c r="G69" s="38">
        <f aca="true" t="shared" si="5" ref="G69:G81">IF(E69="","",(C69*VLOOKUP(E69,$AD$1:$AE$5,2)/VLOOKUP($G$8,$AD$1:$AE$5,2)))</f>
        <v>0</v>
      </c>
      <c r="H69" s="39"/>
    </row>
    <row r="70" spans="1:8" s="11" customFormat="1" ht="17.25" customHeight="1" thickBot="1">
      <c r="A70" s="87"/>
      <c r="B70" s="3" t="s">
        <v>75</v>
      </c>
      <c r="C70" s="123"/>
      <c r="D70" s="36"/>
      <c r="E70" s="123" t="s">
        <v>29</v>
      </c>
      <c r="F70" s="37"/>
      <c r="G70" s="38">
        <f t="shared" si="5"/>
        <v>0</v>
      </c>
      <c r="H70" s="39"/>
    </row>
    <row r="71" spans="1:8" s="11" customFormat="1" ht="17.25" customHeight="1" thickBot="1">
      <c r="A71" s="87"/>
      <c r="B71" s="3" t="s">
        <v>82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26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76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77</v>
      </c>
      <c r="C74" s="123"/>
      <c r="D74" s="36"/>
      <c r="E74" s="123" t="s">
        <v>31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28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78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79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80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25</v>
      </c>
      <c r="C79" s="123"/>
      <c r="D79" s="36"/>
      <c r="E79" s="123" t="s">
        <v>32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81</v>
      </c>
      <c r="C80" s="123"/>
      <c r="D80" s="36"/>
      <c r="E80" s="123" t="s">
        <v>31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2" t="s">
        <v>7</v>
      </c>
      <c r="C81" s="124"/>
      <c r="D81" s="40"/>
      <c r="E81" s="123" t="s">
        <v>31</v>
      </c>
      <c r="F81" s="41"/>
      <c r="G81" s="38">
        <f t="shared" si="5"/>
        <v>0</v>
      </c>
      <c r="H81" s="42"/>
    </row>
    <row r="82" spans="1:8" s="11" customFormat="1" ht="17.25" customHeight="1" thickBot="1">
      <c r="A82" s="88"/>
      <c r="B82" s="89" t="s">
        <v>83</v>
      </c>
      <c r="C82" s="90" t="s">
        <v>98</v>
      </c>
      <c r="D82" s="91"/>
      <c r="E82" s="92" t="s">
        <v>99</v>
      </c>
      <c r="F82" s="93"/>
      <c r="G82" s="94">
        <f>-SUM(G83:G90)</f>
        <v>0</v>
      </c>
      <c r="H82" s="95"/>
    </row>
    <row r="83" spans="1:8" s="11" customFormat="1" ht="17.25" customHeight="1" thickBot="1">
      <c r="A83" s="96"/>
      <c r="B83" s="3" t="s">
        <v>84</v>
      </c>
      <c r="C83" s="123"/>
      <c r="D83" s="36"/>
      <c r="E83" s="123" t="s">
        <v>29</v>
      </c>
      <c r="F83" s="37"/>
      <c r="G83" s="38">
        <f aca="true" t="shared" si="6" ref="G83:G90">IF(E83="","",(C83*VLOOKUP(E83,$AD$1:$AE$5,2)/VLOOKUP($G$8,$AD$1:$AE$5,2)))</f>
        <v>0</v>
      </c>
      <c r="H83" s="39"/>
    </row>
    <row r="84" spans="1:8" s="11" customFormat="1" ht="17.25" customHeight="1" thickBot="1">
      <c r="A84" s="96"/>
      <c r="B84" s="3" t="s">
        <v>24</v>
      </c>
      <c r="C84" s="123"/>
      <c r="D84" s="36"/>
      <c r="E84" s="123" t="s">
        <v>29</v>
      </c>
      <c r="F84" s="37"/>
      <c r="G84" s="38">
        <f t="shared" si="6"/>
        <v>0</v>
      </c>
      <c r="H84" s="39"/>
    </row>
    <row r="85" spans="1:8" s="11" customFormat="1" ht="17.25" customHeight="1" thickBot="1">
      <c r="A85" s="96"/>
      <c r="B85" s="3" t="s">
        <v>85</v>
      </c>
      <c r="C85" s="123"/>
      <c r="D85" s="36"/>
      <c r="E85" s="123" t="s">
        <v>29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86</v>
      </c>
      <c r="C86" s="123"/>
      <c r="D86" s="36"/>
      <c r="E86" s="123" t="s">
        <v>32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87</v>
      </c>
      <c r="C87" s="123"/>
      <c r="D87" s="36"/>
      <c r="E87" s="123" t="s">
        <v>32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88</v>
      </c>
      <c r="C88" s="123"/>
      <c r="D88" s="36"/>
      <c r="E88" s="123" t="s">
        <v>31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89</v>
      </c>
      <c r="C89" s="123"/>
      <c r="D89" s="36"/>
      <c r="E89" s="123" t="s">
        <v>32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2" t="s">
        <v>7</v>
      </c>
      <c r="C90" s="124"/>
      <c r="D90" s="40"/>
      <c r="E90" s="123" t="s">
        <v>31</v>
      </c>
      <c r="F90" s="41"/>
      <c r="G90" s="38">
        <f t="shared" si="6"/>
        <v>0</v>
      </c>
      <c r="H90" s="42"/>
    </row>
    <row r="91" spans="1:8" s="11" customFormat="1" ht="17.25" customHeight="1" thickBot="1">
      <c r="A91" s="97"/>
      <c r="B91" s="98" t="s">
        <v>90</v>
      </c>
      <c r="C91" s="99" t="s">
        <v>98</v>
      </c>
      <c r="D91" s="100"/>
      <c r="E91" s="101" t="s">
        <v>99</v>
      </c>
      <c r="F91" s="102"/>
      <c r="G91" s="103">
        <f>-SUM(G92:G102)</f>
        <v>0</v>
      </c>
      <c r="H91" s="104"/>
    </row>
    <row r="92" spans="1:8" s="11" customFormat="1" ht="17.25" customHeight="1" thickBot="1">
      <c r="A92" s="97"/>
      <c r="B92" s="3" t="s">
        <v>22</v>
      </c>
      <c r="C92" s="123"/>
      <c r="D92" s="36"/>
      <c r="E92" s="123" t="s">
        <v>31</v>
      </c>
      <c r="F92" s="37"/>
      <c r="G92" s="38">
        <f aca="true" t="shared" si="7" ref="G92:G102">IF(E92="","",(C92*VLOOKUP(E92,$AD$1:$AE$5,2)/VLOOKUP($G$8,$AD$1:$AE$5,2)))</f>
        <v>0</v>
      </c>
      <c r="H92" s="39"/>
    </row>
    <row r="93" spans="1:8" s="11" customFormat="1" ht="17.25" customHeight="1" thickBot="1">
      <c r="A93" s="97"/>
      <c r="B93" s="3" t="s">
        <v>91</v>
      </c>
      <c r="C93" s="123"/>
      <c r="D93" s="36"/>
      <c r="E93" s="123" t="s">
        <v>31</v>
      </c>
      <c r="F93" s="37"/>
      <c r="G93" s="38">
        <f t="shared" si="7"/>
        <v>0</v>
      </c>
      <c r="H93" s="39"/>
    </row>
    <row r="94" spans="1:8" s="11" customFormat="1" ht="17.25" customHeight="1" thickBot="1">
      <c r="A94" s="97"/>
      <c r="B94" s="3" t="s">
        <v>92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93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94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18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20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19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95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96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2" t="s">
        <v>7</v>
      </c>
      <c r="C102" s="124"/>
      <c r="D102" s="40"/>
      <c r="E102" s="123" t="s">
        <v>31</v>
      </c>
      <c r="F102" s="105"/>
      <c r="G102" s="38">
        <f t="shared" si="7"/>
        <v>0</v>
      </c>
      <c r="H102" s="106"/>
    </row>
    <row r="103" spans="1:8" s="11" customFormat="1" ht="17.25" customHeight="1" thickTop="1">
      <c r="A103" s="107"/>
      <c r="B103" s="108" t="s">
        <v>33</v>
      </c>
      <c r="C103" s="109"/>
      <c r="D103" s="109"/>
      <c r="E103" s="109"/>
      <c r="F103" s="109"/>
      <c r="G103" s="110">
        <f>G9+G18+G32+G45+G53+G68+G82+G91</f>
        <v>0</v>
      </c>
      <c r="H103" s="111"/>
    </row>
    <row r="104" spans="1:8" s="11" customFormat="1" ht="17.25" customHeight="1">
      <c r="A104" s="112"/>
      <c r="B104" s="113" t="str">
        <f>IF(G103&gt;=0,"Congratulations!Your budget is in surplus.","You are spending more than you earn.")</f>
        <v>Congratulations!Your budget is in surplus.</v>
      </c>
      <c r="C104" s="114"/>
      <c r="D104" s="114"/>
      <c r="E104" s="114"/>
      <c r="F104" s="114"/>
      <c r="G104" s="115"/>
      <c r="H104" s="116"/>
    </row>
    <row r="105" spans="1:8" s="11" customFormat="1" ht="17.25" customHeight="1">
      <c r="A105" s="112"/>
      <c r="B105" s="117"/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 thickBot="1">
      <c r="A118" s="112"/>
      <c r="B118" s="118"/>
      <c r="C118" s="118"/>
      <c r="D118" s="118"/>
      <c r="E118" s="118"/>
      <c r="F118" s="118"/>
      <c r="G118" s="119"/>
      <c r="H118" s="120"/>
    </row>
    <row r="119" s="11" customFormat="1" ht="17.25" customHeight="1" thickTop="1">
      <c r="G119" s="12"/>
    </row>
    <row r="120" s="11" customFormat="1" ht="17.25" customHeight="1">
      <c r="G120" s="12"/>
    </row>
    <row r="121" spans="30:31" ht="17.25" customHeight="1">
      <c r="AD121" s="11"/>
      <c r="AE121" s="11"/>
    </row>
  </sheetData>
  <sheetProtection selectLockedCells="1"/>
  <protectedRanges>
    <protectedRange sqref="G8" name="Total view"/>
    <protectedRange sqref="E10:E17 E19:E31 E33:E44 E46:E52 E54:E67 E69:E81 E83:E90 E92:E102" name="Frequency"/>
    <protectedRange sqref="B10:B17 B19:B31 B33:B44 B46:B52 B54:B67 B69:B81 B83:B90 B92:B102" name="Item"/>
    <protectedRange sqref="C10:C17 C19:C31 C33:C44 C46:C52 C54:C67 C69:C81 C83:C90 C92:C102" name="Amount"/>
  </protectedRanges>
  <dataValidations count="2">
    <dataValidation type="list" allowBlank="1" showInputMessage="1" showErrorMessage="1" sqref="G8">
      <formula1>$AA$1:$AA$5</formula1>
    </dataValidation>
    <dataValidation type="list" allowBlank="1" showInputMessage="1" showErrorMessage="1" sqref="E10:E17 E92:E102 E83:E90 E69:E81 E54:E67 E46:E52 E33:E44 E19:E31">
      <formula1>$AC$1:$AC$6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G18 G32 G45 G53 G68 G82 G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SHAJEDUL ISLAM</cp:lastModifiedBy>
  <cp:lastPrinted>2011-09-21T05:01:23Z</cp:lastPrinted>
  <dcterms:created xsi:type="dcterms:W3CDTF">2010-07-12T00:57:12Z</dcterms:created>
  <dcterms:modified xsi:type="dcterms:W3CDTF">2019-05-05T14:19:40Z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