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mmercial invoice template\"/>
    </mc:Choice>
  </mc:AlternateContent>
  <bookViews>
    <workbookView xWindow="0" yWindow="0" windowWidth="19170" windowHeight="9450" tabRatio="778"/>
  </bookViews>
  <sheets>
    <sheet name="Commercial Invoice" sheetId="11" r:id="rId1"/>
    <sheet name="SAMPLE OF COMMERCIAL INVOICE" sheetId="12" r:id="rId2"/>
  </sheets>
  <definedNames>
    <definedName name="_xlnm.Print_Area" localSheetId="0">'Commercial Invoice'!$A$4:$S$43</definedName>
  </definedNames>
  <calcPr calcId="152511"/>
</workbook>
</file>

<file path=xl/calcChain.xml><?xml version="1.0" encoding="utf-8"?>
<calcChain xmlns="http://schemas.openxmlformats.org/spreadsheetml/2006/main">
  <c r="S13" i="12" l="1"/>
  <c r="S39" i="12" s="1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N37" i="12"/>
  <c r="N32" i="12"/>
  <c r="N30" i="12"/>
  <c r="N29" i="12"/>
  <c r="N28" i="12"/>
  <c r="N27" i="12"/>
  <c r="N26" i="12"/>
  <c r="N25" i="12"/>
  <c r="N24" i="12"/>
  <c r="N19" i="12"/>
  <c r="N18" i="12"/>
  <c r="N17" i="12"/>
  <c r="N16" i="12"/>
  <c r="N15" i="12"/>
  <c r="N14" i="12"/>
  <c r="N13" i="12"/>
  <c r="S10" i="12"/>
  <c r="S21" i="11"/>
  <c r="S20" i="11"/>
  <c r="S19" i="11"/>
  <c r="S18" i="11"/>
  <c r="S17" i="11"/>
  <c r="S22" i="11"/>
  <c r="S16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S12" i="11"/>
  <c r="S39" i="11"/>
  <c r="S38" i="11"/>
  <c r="S37" i="11"/>
</calcChain>
</file>

<file path=xl/sharedStrings.xml><?xml version="1.0" encoding="utf-8"?>
<sst xmlns="http://schemas.openxmlformats.org/spreadsheetml/2006/main" count="121" uniqueCount="67">
  <si>
    <t>Sender:</t>
  </si>
  <si>
    <t>Consignee:</t>
  </si>
  <si>
    <t>License:</t>
  </si>
  <si>
    <t>Carnet:</t>
  </si>
  <si>
    <t>Pieces</t>
  </si>
  <si>
    <t>Weight</t>
  </si>
  <si>
    <t>TOTAL PIECES</t>
  </si>
  <si>
    <t>ITEM NO</t>
  </si>
  <si>
    <t>Description of Contents</t>
  </si>
  <si>
    <t>Country of Origin</t>
  </si>
  <si>
    <t>Dims (Inches)                L   x W x  H</t>
  </si>
  <si>
    <t>CBM</t>
  </si>
  <si>
    <t>Temp Import</t>
  </si>
  <si>
    <t>Value per Item ($)</t>
  </si>
  <si>
    <t>Total Value ($)</t>
  </si>
  <si>
    <t xml:space="preserve">    CIF Total Value:</t>
  </si>
  <si>
    <t>Authorized Signature:</t>
  </si>
  <si>
    <t>Date: ___________</t>
  </si>
  <si>
    <t>Quanitity</t>
  </si>
  <si>
    <t xml:space="preserve">LION Exhibition Freight, Inc. operates under the current standard terms and conditions of the </t>
  </si>
  <si>
    <t>NCBFAA and/or AIFA or equivalent national forwarding organization.  Insurance is effected</t>
  </si>
  <si>
    <t>only upon special written request.</t>
  </si>
  <si>
    <t>178 kgs.</t>
  </si>
  <si>
    <t>Definitive Import</t>
  </si>
  <si>
    <t>Commercial Invoice / Packing List</t>
  </si>
  <si>
    <t>Tax ID:</t>
  </si>
  <si>
    <t>1600 euros</t>
  </si>
  <si>
    <t>Company Name</t>
  </si>
  <si>
    <t>Address</t>
  </si>
  <si>
    <t>Ph:</t>
  </si>
  <si>
    <t>Fax:</t>
  </si>
  <si>
    <t>Contact:</t>
  </si>
  <si>
    <t>Event Name / Company Name - Booth#</t>
  </si>
  <si>
    <t>c/o Hotel Name</t>
  </si>
  <si>
    <t>Hotel Address</t>
  </si>
  <si>
    <t>Contact - Hotel Rep:</t>
  </si>
  <si>
    <t>Commercial Invoice/ Packing List</t>
  </si>
  <si>
    <t>YOUR COMPANY NAME</t>
  </si>
  <si>
    <t>COMPANY NAME</t>
  </si>
  <si>
    <t>ADDRESS</t>
  </si>
  <si>
    <t>EVENT NAME</t>
  </si>
  <si>
    <t>HOTEL NAME</t>
  </si>
  <si>
    <t>IRS NO:</t>
  </si>
  <si>
    <t>XX-XXXXXXX</t>
  </si>
  <si>
    <t>PH:</t>
  </si>
  <si>
    <t>HOTEL ADDRESS</t>
  </si>
  <si>
    <t>5</t>
  </si>
  <si>
    <t>FAX:</t>
  </si>
  <si>
    <t>CONTACT:</t>
  </si>
  <si>
    <t xml:space="preserve">HOTEL REP:                                 Ph: </t>
  </si>
  <si>
    <t>Weight (lbs)</t>
  </si>
  <si>
    <t>logoed tote bags</t>
  </si>
  <si>
    <t>USA</t>
  </si>
  <si>
    <t>X</t>
  </si>
  <si>
    <t>logoed beach towels</t>
  </si>
  <si>
    <t>logoed flip flops</t>
  </si>
  <si>
    <t>logoed tennis balls</t>
  </si>
  <si>
    <t>logoed lanyards</t>
  </si>
  <si>
    <t>Plastic Tarp</t>
  </si>
  <si>
    <t>Wrench</t>
  </si>
  <si>
    <t>Pair of Gloves</t>
  </si>
  <si>
    <t>tape</t>
  </si>
  <si>
    <t>Vinyl Logos</t>
  </si>
  <si>
    <t>logoed pens</t>
  </si>
  <si>
    <t>logoed sunglasses</t>
  </si>
  <si>
    <t>SAMPLE ONLY - DO NOT USE</t>
  </si>
  <si>
    <t>TO VIEW SAMPLE, PLEASE CLICK ON THE TAB AT THE BOTTOM OF THIS WORKSHEET LABELED SAMPLE OF 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</si>
</sst>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</font>
    <font>
      <sz val="7"/>
      <name val="Arial"/>
      <family val="2"/>
    </font>
    <font>
      <b/>
      <sz val="16"/>
      <name val="Arial"/>
      <family val="2"/>
    </font>
    <font>
      <b/>
      <sz val="16"/>
      <name val="Arial"/>
    </font>
    <font>
      <b/>
      <sz val="14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indexed="18"/>
      <name val="Arial"/>
      <family val="2"/>
    </font>
    <font>
      <sz val="10"/>
      <name val="Script MT Bold"/>
      <family val="4"/>
    </font>
    <font>
      <sz val="12"/>
      <name val="ShelleyVolante BT"/>
      <family val="4"/>
    </font>
    <font>
      <sz val="26"/>
      <color indexed="10"/>
      <name val="Arial"/>
    </font>
    <font>
      <sz val="8"/>
      <name val="Arial"/>
    </font>
    <font>
      <i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1" fontId="0" fillId="0" borderId="2" xfId="0" applyNumberFormat="1" applyBorder="1" applyProtection="1">
      <protection locked="0"/>
    </xf>
    <xf numFmtId="44" fontId="2" fillId="0" borderId="3" xfId="1" applyFont="1" applyBorder="1" applyProtection="1">
      <protection locked="0"/>
    </xf>
    <xf numFmtId="1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" fontId="0" fillId="0" borderId="7" xfId="0" applyNumberFormat="1" applyBorder="1" applyProtection="1"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11" xfId="0" applyFont="1" applyBorder="1" applyAlignment="1" applyProtection="1">
      <alignment horizontal="centerContinuous"/>
      <protection locked="0"/>
    </xf>
    <xf numFmtId="0" fontId="2" fillId="0" borderId="12" xfId="0" applyFont="1" applyBorder="1" applyAlignment="1" applyProtection="1">
      <alignment horizontal="centerContinuous"/>
      <protection locked="0"/>
    </xf>
    <xf numFmtId="0" fontId="2" fillId="0" borderId="8" xfId="0" applyFont="1" applyBorder="1" applyAlignment="1" applyProtection="1">
      <alignment horizontal="centerContinuous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1" fontId="4" fillId="0" borderId="13" xfId="0" applyNumberFormat="1" applyFont="1" applyBorder="1" applyProtection="1"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44" fontId="4" fillId="0" borderId="14" xfId="1" applyFont="1" applyBorder="1" applyProtection="1">
      <protection locked="0"/>
    </xf>
    <xf numFmtId="44" fontId="4" fillId="0" borderId="15" xfId="1" applyFont="1" applyBorder="1" applyProtection="1">
      <protection locked="0"/>
    </xf>
    <xf numFmtId="1" fontId="4" fillId="0" borderId="16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44" fontId="4" fillId="0" borderId="17" xfId="1" applyFont="1" applyBorder="1" applyProtection="1">
      <protection locked="0"/>
    </xf>
    <xf numFmtId="44" fontId="4" fillId="0" borderId="18" xfId="1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1" fontId="7" fillId="0" borderId="23" xfId="0" applyNumberFormat="1" applyFont="1" applyBorder="1" applyAlignment="1" applyProtection="1">
      <alignment horizontal="center" wrapText="1"/>
      <protection locked="0"/>
    </xf>
    <xf numFmtId="0" fontId="2" fillId="0" borderId="0" xfId="0" applyFont="1"/>
    <xf numFmtId="0" fontId="7" fillId="0" borderId="0" xfId="0" applyFont="1" applyBorder="1" applyProtection="1">
      <protection locked="0"/>
    </xf>
    <xf numFmtId="0" fontId="7" fillId="0" borderId="0" xfId="0" applyFont="1"/>
    <xf numFmtId="0" fontId="2" fillId="0" borderId="6" xfId="0" applyFont="1" applyBorder="1"/>
    <xf numFmtId="0" fontId="2" fillId="0" borderId="24" xfId="0" applyFont="1" applyBorder="1"/>
    <xf numFmtId="0" fontId="0" fillId="0" borderId="25" xfId="0" applyBorder="1"/>
    <xf numFmtId="0" fontId="4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4" fillId="0" borderId="0" xfId="0" applyFont="1" applyBorder="1"/>
    <xf numFmtId="0" fontId="4" fillId="0" borderId="27" xfId="0" applyFont="1" applyBorder="1" applyAlignment="1" applyProtection="1">
      <alignment horizontal="center"/>
      <protection locked="0"/>
    </xf>
    <xf numFmtId="0" fontId="0" fillId="0" borderId="27" xfId="0" applyBorder="1"/>
    <xf numFmtId="0" fontId="3" fillId="0" borderId="0" xfId="0" applyFont="1" applyAlignment="1" applyProtection="1">
      <alignment horizontal="centerContinuous" vertical="justify"/>
      <protection locked="0"/>
    </xf>
    <xf numFmtId="44" fontId="3" fillId="0" borderId="0" xfId="1" applyFont="1" applyAlignment="1" applyProtection="1">
      <alignment horizontal="centerContinuous" vertical="justify"/>
      <protection locked="0"/>
    </xf>
    <xf numFmtId="0" fontId="0" fillId="0" borderId="0" xfId="0" applyBorder="1" applyAlignment="1" applyProtection="1">
      <alignment horizontal="centerContinuous" vertical="justify"/>
      <protection locked="0"/>
    </xf>
    <xf numFmtId="0" fontId="9" fillId="0" borderId="0" xfId="0" applyFont="1"/>
    <xf numFmtId="0" fontId="10" fillId="0" borderId="0" xfId="0" applyFont="1" applyBorder="1" applyProtection="1">
      <protection locked="0"/>
    </xf>
    <xf numFmtId="0" fontId="6" fillId="0" borderId="10" xfId="0" applyFont="1" applyBorder="1" applyProtection="1"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44" fontId="2" fillId="0" borderId="14" xfId="1" applyFont="1" applyBorder="1" applyProtection="1">
      <protection locked="0"/>
    </xf>
    <xf numFmtId="0" fontId="8" fillId="0" borderId="0" xfId="0" applyFont="1"/>
    <xf numFmtId="0" fontId="12" fillId="0" borderId="10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4" fillId="0" borderId="0" xfId="0" applyFont="1"/>
    <xf numFmtId="0" fontId="4" fillId="0" borderId="27" xfId="0" applyFont="1" applyBorder="1"/>
    <xf numFmtId="0" fontId="13" fillId="0" borderId="10" xfId="0" applyFont="1" applyBorder="1" applyAlignment="1" applyProtection="1">
      <alignment horizontal="left"/>
      <protection locked="0"/>
    </xf>
    <xf numFmtId="44" fontId="1" fillId="0" borderId="0" xfId="1" applyBorder="1" applyProtection="1">
      <protection locked="0"/>
    </xf>
    <xf numFmtId="44" fontId="1" fillId="0" borderId="28" xfId="1" applyFont="1" applyBorder="1" applyProtection="1">
      <protection locked="0"/>
    </xf>
    <xf numFmtId="44" fontId="1" fillId="0" borderId="29" xfId="1" applyBorder="1" applyProtection="1">
      <protection locked="0"/>
    </xf>
    <xf numFmtId="44" fontId="1" fillId="0" borderId="0" xfId="1" applyFont="1" applyBorder="1" applyProtection="1">
      <protection locked="0"/>
    </xf>
    <xf numFmtId="44" fontId="1" fillId="0" borderId="30" xfId="1" applyBorder="1" applyProtection="1">
      <protection locked="0"/>
    </xf>
    <xf numFmtId="1" fontId="1" fillId="0" borderId="30" xfId="1" applyNumberFormat="1" applyBorder="1" applyProtection="1">
      <protection locked="0"/>
    </xf>
    <xf numFmtId="44" fontId="1" fillId="0" borderId="0" xfId="1" applyBorder="1" applyAlignment="1" applyProtection="1">
      <alignment horizontal="centerContinuous" vertical="justify"/>
      <protection locked="0"/>
    </xf>
    <xf numFmtId="44" fontId="1" fillId="0" borderId="1" xfId="1" applyBorder="1" applyProtection="1">
      <protection locked="0"/>
    </xf>
    <xf numFmtId="44" fontId="1" fillId="0" borderId="0" xfId="1" applyProtection="1">
      <protection locked="0"/>
    </xf>
    <xf numFmtId="0" fontId="2" fillId="0" borderId="8" xfId="0" applyFont="1" applyBorder="1" applyAlignment="1" applyProtection="1">
      <alignment horizontal="center" vertical="center" textRotation="180"/>
      <protection locked="0"/>
    </xf>
    <xf numFmtId="0" fontId="14" fillId="0" borderId="0" xfId="0" applyFont="1"/>
    <xf numFmtId="0" fontId="4" fillId="0" borderId="6" xfId="0" applyFont="1" applyBorder="1"/>
    <xf numFmtId="44" fontId="15" fillId="0" borderId="31" xfId="1" applyFont="1" applyBorder="1" applyProtection="1">
      <protection locked="0"/>
    </xf>
    <xf numFmtId="44" fontId="2" fillId="0" borderId="32" xfId="1" applyFont="1" applyBorder="1" applyAlignment="1" applyProtection="1">
      <protection locked="0"/>
    </xf>
    <xf numFmtId="0" fontId="0" fillId="0" borderId="33" xfId="0" applyBorder="1" applyProtection="1">
      <protection locked="0"/>
    </xf>
    <xf numFmtId="0" fontId="2" fillId="0" borderId="34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8" fontId="0" fillId="0" borderId="1" xfId="0" applyNumberFormat="1" applyBorder="1" applyProtection="1">
      <protection locked="0"/>
    </xf>
    <xf numFmtId="0" fontId="16" fillId="0" borderId="31" xfId="0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27" xfId="0" applyFont="1" applyFill="1" applyBorder="1" applyProtection="1">
      <protection locked="0"/>
    </xf>
    <xf numFmtId="44" fontId="1" fillId="2" borderId="30" xfId="1" applyFill="1" applyBorder="1" applyProtection="1">
      <protection locked="0"/>
    </xf>
    <xf numFmtId="1" fontId="0" fillId="0" borderId="0" xfId="0" applyNumberFormat="1" applyBorder="1" applyProtection="1">
      <protection locked="0"/>
    </xf>
    <xf numFmtId="0" fontId="4" fillId="0" borderId="35" xfId="0" applyFont="1" applyBorder="1" applyProtection="1">
      <protection locked="0"/>
    </xf>
    <xf numFmtId="0" fontId="0" fillId="0" borderId="35" xfId="0" applyBorder="1" applyProtection="1">
      <protection locked="0"/>
    </xf>
    <xf numFmtId="1" fontId="1" fillId="0" borderId="0" xfId="1" applyNumberFormat="1" applyFont="1" applyBorder="1" applyAlignment="1" applyProtection="1">
      <alignment horizontal="left"/>
      <protection locked="0"/>
    </xf>
    <xf numFmtId="1" fontId="1" fillId="0" borderId="0" xfId="1" applyNumberFormat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justify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vertical="justify"/>
      <protection locked="0"/>
    </xf>
    <xf numFmtId="1" fontId="4" fillId="0" borderId="13" xfId="0" quotePrefix="1" applyNumberFormat="1" applyFont="1" applyBorder="1" applyAlignment="1" applyProtection="1">
      <alignment horizontal="right"/>
      <protection locked="0"/>
    </xf>
    <xf numFmtId="0" fontId="5" fillId="0" borderId="0" xfId="0" applyFont="1"/>
    <xf numFmtId="0" fontId="5" fillId="0" borderId="6" xfId="0" applyFont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Border="1" applyProtection="1">
      <protection locked="0"/>
    </xf>
    <xf numFmtId="0" fontId="1" fillId="2" borderId="36" xfId="1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49" fontId="5" fillId="0" borderId="36" xfId="1" applyNumberFormat="1" applyFont="1" applyBorder="1" applyProtection="1">
      <protection locked="0"/>
    </xf>
    <xf numFmtId="1" fontId="5" fillId="0" borderId="36" xfId="1" applyNumberFormat="1" applyFont="1" applyBorder="1" applyAlignment="1" applyProtection="1">
      <alignment horizontal="left"/>
      <protection locked="0"/>
    </xf>
    <xf numFmtId="0" fontId="4" fillId="0" borderId="10" xfId="0" applyFont="1" applyFill="1" applyBorder="1" applyProtection="1">
      <protection locked="0"/>
    </xf>
    <xf numFmtId="44" fontId="5" fillId="0" borderId="1" xfId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4" fillId="0" borderId="10" xfId="0" applyFont="1" applyBorder="1" applyAlignment="1" applyProtection="1">
      <alignment horizontal="left"/>
      <protection locked="0"/>
    </xf>
    <xf numFmtId="44" fontId="1" fillId="2" borderId="36" xfId="1" applyFont="1" applyFill="1" applyBorder="1" applyProtection="1">
      <protection locked="0"/>
    </xf>
    <xf numFmtId="0" fontId="4" fillId="0" borderId="10" xfId="0" applyFont="1" applyBorder="1"/>
    <xf numFmtId="49" fontId="0" fillId="0" borderId="36" xfId="1" applyNumberFormat="1" applyFont="1" applyBorder="1" applyProtection="1">
      <protection locked="0"/>
    </xf>
    <xf numFmtId="0" fontId="0" fillId="2" borderId="0" xfId="0" applyFill="1" applyBorder="1" applyProtection="1">
      <protection locked="0"/>
    </xf>
    <xf numFmtId="1" fontId="1" fillId="0" borderId="36" xfId="1" applyNumberFormat="1" applyFont="1" applyBorder="1" applyAlignment="1" applyProtection="1">
      <alignment horizontal="left"/>
      <protection locked="0"/>
    </xf>
    <xf numFmtId="0" fontId="4" fillId="0" borderId="14" xfId="0" applyFont="1" applyBorder="1" applyProtection="1">
      <protection locked="0"/>
    </xf>
    <xf numFmtId="1" fontId="4" fillId="0" borderId="13" xfId="0" quotePrefix="1" applyNumberFormat="1" applyFont="1" applyBorder="1" applyAlignment="1" applyProtection="1">
      <alignment horizontal="left"/>
      <protection locked="0"/>
    </xf>
    <xf numFmtId="0" fontId="11" fillId="0" borderId="14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17" fillId="0" borderId="0" xfId="0" applyFont="1" applyBorder="1" applyProtection="1">
      <protection locked="0"/>
    </xf>
    <xf numFmtId="1" fontId="19" fillId="0" borderId="0" xfId="0" applyNumberFormat="1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75" workbookViewId="0">
      <selection activeCell="Y14" sqref="Y14"/>
    </sheetView>
  </sheetViews>
  <sheetFormatPr defaultColWidth="6.7109375" defaultRowHeight="12.75"/>
  <cols>
    <col min="1" max="1" width="2.85546875" style="2" customWidth="1"/>
    <col min="2" max="2" width="7.85546875" style="3" customWidth="1"/>
    <col min="3" max="3" width="6" style="2" customWidth="1"/>
    <col min="4" max="4" width="3.7109375" style="2" hidden="1" customWidth="1"/>
    <col min="5" max="5" width="6.140625" style="2" customWidth="1"/>
    <col min="6" max="6" width="17.85546875" style="2" customWidth="1"/>
    <col min="7" max="7" width="13.28515625" style="2" customWidth="1"/>
    <col min="8" max="8" width="5.85546875" style="2" customWidth="1"/>
    <col min="9" max="9" width="7.28515625" style="110" customWidth="1"/>
    <col min="10" max="10" width="5.85546875" style="2" customWidth="1"/>
    <col min="11" max="11" width="3.85546875" style="2" customWidth="1"/>
    <col min="12" max="12" width="3.140625" style="2" customWidth="1"/>
    <col min="13" max="13" width="4.28515625" style="2" customWidth="1"/>
    <col min="14" max="14" width="18.140625" style="2" customWidth="1"/>
    <col min="15" max="15" width="6.42578125" style="2" customWidth="1"/>
    <col min="16" max="16" width="11" style="2" customWidth="1"/>
    <col min="17" max="17" width="5.42578125" style="2" hidden="1" customWidth="1"/>
    <col min="18" max="18" width="11.42578125" style="78" customWidth="1"/>
    <col min="19" max="19" width="12.140625" style="78" customWidth="1"/>
    <col min="20" max="16384" width="6.7109375" style="2"/>
  </cols>
  <sheetData>
    <row r="1" spans="1:19" ht="15">
      <c r="A1" s="136" t="s">
        <v>66</v>
      </c>
      <c r="B1" s="2"/>
    </row>
    <row r="2" spans="1:19">
      <c r="B2"/>
      <c r="C2"/>
      <c r="D2"/>
      <c r="E2"/>
      <c r="F2"/>
      <c r="G2"/>
      <c r="H2"/>
      <c r="I2" s="99"/>
      <c r="J2"/>
      <c r="K2"/>
      <c r="L2"/>
      <c r="M2"/>
      <c r="N2"/>
      <c r="O2"/>
      <c r="P2"/>
      <c r="Q2"/>
      <c r="R2"/>
      <c r="S2"/>
    </row>
    <row r="3" spans="1:19">
      <c r="B3"/>
      <c r="C3"/>
      <c r="D3"/>
      <c r="E3"/>
      <c r="F3"/>
      <c r="G3"/>
      <c r="H3"/>
      <c r="I3" s="100"/>
      <c r="J3" s="1"/>
      <c r="K3" s="1"/>
      <c r="L3" s="1"/>
      <c r="M3" s="1"/>
      <c r="N3" s="1"/>
      <c r="O3" s="1"/>
      <c r="P3" s="1"/>
      <c r="Q3" s="1"/>
      <c r="R3" s="70"/>
      <c r="S3" s="70"/>
    </row>
    <row r="4" spans="1:19" ht="23.25" customHeight="1">
      <c r="B4"/>
      <c r="C4"/>
      <c r="D4"/>
      <c r="E4"/>
      <c r="F4" s="56"/>
      <c r="G4" s="56"/>
      <c r="H4" s="112"/>
      <c r="I4" s="101"/>
      <c r="J4" s="56" t="s">
        <v>24</v>
      </c>
      <c r="K4" s="56"/>
      <c r="L4" s="56"/>
      <c r="M4" s="56"/>
      <c r="N4" s="56"/>
      <c r="O4" s="57"/>
      <c r="P4" s="57"/>
      <c r="Q4" s="58"/>
      <c r="R4" s="76"/>
      <c r="S4" s="76"/>
    </row>
    <row r="5" spans="1:19">
      <c r="B5"/>
      <c r="C5"/>
      <c r="D5"/>
      <c r="E5"/>
      <c r="F5"/>
      <c r="G5"/>
      <c r="H5"/>
      <c r="I5" s="100"/>
      <c r="J5" s="1"/>
      <c r="K5" s="1"/>
      <c r="L5" s="1"/>
      <c r="M5" s="1"/>
      <c r="N5" s="1"/>
      <c r="O5" s="1"/>
      <c r="P5" s="1"/>
      <c r="Q5" s="1"/>
      <c r="R5" s="70"/>
      <c r="S5" s="70"/>
    </row>
    <row r="6" spans="1:19" ht="20.25">
      <c r="B6"/>
      <c r="C6"/>
      <c r="D6"/>
      <c r="E6"/>
      <c r="F6"/>
      <c r="G6" s="59"/>
      <c r="H6" s="64"/>
      <c r="I6" s="102"/>
      <c r="J6" s="60"/>
      <c r="K6" s="1"/>
      <c r="L6" s="1"/>
      <c r="M6" s="1"/>
      <c r="N6" s="1"/>
      <c r="O6" s="1"/>
      <c r="P6" s="1"/>
      <c r="Q6" s="1"/>
      <c r="R6" s="70"/>
      <c r="S6" s="70"/>
    </row>
    <row r="7" spans="1:19" ht="18.75" customHeight="1" thickBot="1">
      <c r="B7"/>
      <c r="C7"/>
      <c r="D7"/>
      <c r="E7"/>
      <c r="F7"/>
      <c r="G7"/>
      <c r="H7"/>
      <c r="I7" s="103"/>
      <c r="J7" s="6"/>
      <c r="K7" s="6"/>
      <c r="L7" s="53"/>
      <c r="M7" s="6"/>
      <c r="N7" s="6"/>
      <c r="O7" s="6"/>
      <c r="P7" s="6"/>
      <c r="Q7" s="6"/>
      <c r="R7" s="6"/>
      <c r="S7" s="6"/>
    </row>
    <row r="8" spans="1:19" ht="14.25" customHeight="1" thickTop="1" thickBot="1">
      <c r="B8" s="9" t="s">
        <v>0</v>
      </c>
      <c r="C8" s="10"/>
      <c r="D8" s="11"/>
      <c r="E8" s="11"/>
      <c r="F8" s="115" t="s">
        <v>27</v>
      </c>
      <c r="G8" s="11"/>
      <c r="H8" s="52" t="s">
        <v>1</v>
      </c>
      <c r="I8" s="104"/>
      <c r="J8" s="81" t="s">
        <v>32</v>
      </c>
      <c r="K8" s="48"/>
      <c r="L8" s="48"/>
      <c r="M8" s="48"/>
      <c r="N8" s="49"/>
      <c r="O8" s="50" t="s">
        <v>2</v>
      </c>
      <c r="P8" s="51"/>
      <c r="Q8" s="14"/>
      <c r="R8" s="71"/>
      <c r="S8" s="72"/>
    </row>
    <row r="9" spans="1:19" ht="13.5" thickTop="1">
      <c r="B9" s="12"/>
      <c r="C9" s="1"/>
      <c r="D9" s="1"/>
      <c r="E9" s="1"/>
      <c r="F9" s="89" t="s">
        <v>28</v>
      </c>
      <c r="G9" s="90"/>
      <c r="H9" s="81"/>
      <c r="I9" s="105"/>
      <c r="J9" s="16" t="s">
        <v>33</v>
      </c>
      <c r="K9" s="16"/>
      <c r="L9" s="16"/>
      <c r="M9" s="16"/>
      <c r="N9" s="16"/>
      <c r="O9" s="40" t="s">
        <v>3</v>
      </c>
      <c r="P9" s="41"/>
      <c r="Q9" s="15"/>
      <c r="R9" s="73"/>
      <c r="S9" s="74"/>
    </row>
    <row r="10" spans="1:19" ht="14.25" customHeight="1">
      <c r="B10" s="12"/>
      <c r="C10" s="1"/>
      <c r="D10" s="1"/>
      <c r="E10" s="1"/>
      <c r="F10" s="89" t="s">
        <v>28</v>
      </c>
      <c r="G10" s="90"/>
      <c r="H10" s="16"/>
      <c r="I10" s="105"/>
      <c r="J10" s="114" t="s">
        <v>34</v>
      </c>
      <c r="K10" s="16"/>
      <c r="L10" s="67"/>
      <c r="M10" s="67"/>
      <c r="N10" s="67"/>
      <c r="O10" s="42" t="s">
        <v>25</v>
      </c>
      <c r="P10" s="43"/>
      <c r="Q10" s="15"/>
      <c r="R10" s="118"/>
      <c r="S10" s="91"/>
    </row>
    <row r="11" spans="1:19" ht="14.25" customHeight="1">
      <c r="B11" s="12"/>
      <c r="C11" s="1"/>
      <c r="D11" s="1"/>
      <c r="F11" s="116" t="s">
        <v>29</v>
      </c>
      <c r="G11" s="90"/>
      <c r="H11" s="16"/>
      <c r="I11" s="106"/>
      <c r="J11" s="114" t="s">
        <v>34</v>
      </c>
      <c r="K11" s="67"/>
      <c r="L11" s="67"/>
      <c r="M11" s="67"/>
      <c r="N11" s="68"/>
      <c r="O11" s="42" t="s">
        <v>4</v>
      </c>
      <c r="P11" s="43"/>
      <c r="Q11" s="15">
        <v>14</v>
      </c>
      <c r="R11" s="120"/>
      <c r="S11" s="74"/>
    </row>
    <row r="12" spans="1:19" ht="14.25" customHeight="1">
      <c r="B12" s="12"/>
      <c r="C12" s="1"/>
      <c r="D12" s="1"/>
      <c r="E12" s="1"/>
      <c r="F12" s="117" t="s">
        <v>30</v>
      </c>
      <c r="G12" s="97"/>
      <c r="H12" s="67"/>
      <c r="I12" s="105"/>
      <c r="J12" s="114" t="s">
        <v>29</v>
      </c>
      <c r="K12" s="16"/>
      <c r="L12" s="16"/>
      <c r="M12" s="16"/>
      <c r="N12" s="16"/>
      <c r="O12" s="42" t="s">
        <v>5</v>
      </c>
      <c r="P12" s="43"/>
      <c r="Q12" s="15" t="s">
        <v>22</v>
      </c>
      <c r="R12" s="121"/>
      <c r="S12" s="75" t="str">
        <f>IF(K16="","",COUNT(K16:K38))</f>
        <v/>
      </c>
    </row>
    <row r="13" spans="1:19" ht="14.25" customHeight="1">
      <c r="B13" s="92"/>
      <c r="C13" s="1"/>
      <c r="D13" s="1"/>
      <c r="E13" s="1"/>
      <c r="F13" s="117" t="s">
        <v>31</v>
      </c>
      <c r="G13" s="97"/>
      <c r="H13" s="16"/>
      <c r="I13" s="105"/>
      <c r="J13" s="114" t="s">
        <v>35</v>
      </c>
      <c r="K13" s="16"/>
      <c r="L13" s="16"/>
      <c r="M13" s="16"/>
      <c r="N13" s="16"/>
      <c r="O13" s="16"/>
      <c r="P13" s="93"/>
      <c r="Q13" s="94"/>
      <c r="R13" s="95"/>
      <c r="S13" s="96"/>
    </row>
    <row r="14" spans="1:19" ht="12.75" customHeight="1" thickBot="1">
      <c r="B14" s="7"/>
      <c r="C14" s="5"/>
      <c r="D14" s="5"/>
      <c r="E14" s="5"/>
      <c r="F14" s="5"/>
      <c r="G14" s="98"/>
      <c r="H14" s="5"/>
      <c r="I14" s="107"/>
      <c r="J14" s="29"/>
      <c r="K14" s="5"/>
      <c r="L14" s="5"/>
      <c r="M14" s="5"/>
      <c r="N14" s="5"/>
      <c r="O14" s="5"/>
      <c r="P14" s="84"/>
      <c r="Q14" s="84"/>
      <c r="R14" s="77"/>
      <c r="S14" s="77"/>
    </row>
    <row r="15" spans="1:19" ht="33" customHeight="1" thickTop="1" thickBot="1">
      <c r="B15" s="44" t="s">
        <v>6</v>
      </c>
      <c r="C15" s="13" t="s">
        <v>7</v>
      </c>
      <c r="D15" s="13"/>
      <c r="E15" s="79" t="s">
        <v>18</v>
      </c>
      <c r="F15" s="19" t="s">
        <v>8</v>
      </c>
      <c r="G15" s="20"/>
      <c r="H15" s="20"/>
      <c r="I15" s="13" t="s">
        <v>9</v>
      </c>
      <c r="J15" s="119"/>
      <c r="K15" s="21" t="s">
        <v>10</v>
      </c>
      <c r="L15" s="21"/>
      <c r="M15" s="21"/>
      <c r="N15" s="22" t="s">
        <v>11</v>
      </c>
      <c r="O15" s="13" t="s">
        <v>12</v>
      </c>
      <c r="P15" s="86" t="s">
        <v>23</v>
      </c>
      <c r="Q15" s="85"/>
      <c r="R15" s="83" t="s">
        <v>13</v>
      </c>
      <c r="S15" s="8" t="s">
        <v>14</v>
      </c>
    </row>
    <row r="16" spans="1:19" ht="13.5" thickTop="1">
      <c r="B16" s="23"/>
      <c r="C16" s="33"/>
      <c r="D16" s="33"/>
      <c r="E16" s="33"/>
      <c r="F16" s="17"/>
      <c r="G16" s="16"/>
      <c r="H16" s="16"/>
      <c r="I16" s="33"/>
      <c r="J16" s="33"/>
      <c r="K16" s="33"/>
      <c r="L16" s="33"/>
      <c r="M16" s="33"/>
      <c r="N16" s="35"/>
      <c r="O16" s="24"/>
      <c r="P16" s="24"/>
      <c r="Q16" s="24"/>
      <c r="R16" s="25"/>
      <c r="S16" s="26" t="str">
        <f t="shared" ref="S16:S36" si="0">IF(R16&gt;0.1,R16*E16,"")</f>
        <v/>
      </c>
    </row>
    <row r="17" spans="2:19">
      <c r="B17" s="23"/>
      <c r="C17" s="33"/>
      <c r="D17" s="33"/>
      <c r="E17" s="33"/>
      <c r="F17" s="17"/>
      <c r="G17" s="16"/>
      <c r="H17" s="16"/>
      <c r="I17" s="33"/>
      <c r="J17" s="33"/>
      <c r="K17" s="33"/>
      <c r="L17" s="33"/>
      <c r="M17" s="33"/>
      <c r="N17" s="35"/>
      <c r="O17" s="24"/>
      <c r="P17" s="24"/>
      <c r="Q17" s="24"/>
      <c r="R17" s="25"/>
      <c r="S17" s="26" t="str">
        <f t="shared" si="0"/>
        <v/>
      </c>
    </row>
    <row r="18" spans="2:19">
      <c r="B18" s="23"/>
      <c r="C18" s="33"/>
      <c r="D18" s="33"/>
      <c r="E18" s="33"/>
      <c r="F18" s="17"/>
      <c r="G18" s="16"/>
      <c r="H18" s="16"/>
      <c r="I18" s="33"/>
      <c r="J18" s="33"/>
      <c r="K18" s="33"/>
      <c r="L18" s="33"/>
      <c r="M18" s="33"/>
      <c r="N18" s="35"/>
      <c r="O18" s="24"/>
      <c r="P18" s="24"/>
      <c r="Q18" s="24"/>
      <c r="R18" s="25"/>
      <c r="S18" s="26" t="str">
        <f t="shared" si="0"/>
        <v/>
      </c>
    </row>
    <row r="19" spans="2:19">
      <c r="B19" s="23"/>
      <c r="C19" s="33"/>
      <c r="D19" s="33"/>
      <c r="E19" s="33"/>
      <c r="F19" s="17"/>
      <c r="G19" s="16"/>
      <c r="H19" s="16"/>
      <c r="I19" s="33"/>
      <c r="J19" s="33"/>
      <c r="K19" s="33"/>
      <c r="L19" s="33"/>
      <c r="M19" s="33"/>
      <c r="N19" s="35"/>
      <c r="O19" s="24"/>
      <c r="P19" s="24"/>
      <c r="Q19" s="24"/>
      <c r="R19" s="25"/>
      <c r="S19" s="26" t="str">
        <f t="shared" si="0"/>
        <v/>
      </c>
    </row>
    <row r="20" spans="2:19">
      <c r="B20" s="113"/>
      <c r="C20" s="33"/>
      <c r="D20" s="33"/>
      <c r="E20" s="33"/>
      <c r="F20" s="17"/>
      <c r="G20" s="16"/>
      <c r="H20" s="16"/>
      <c r="I20" s="33"/>
      <c r="J20" s="33"/>
      <c r="K20" s="33"/>
      <c r="L20" s="33"/>
      <c r="M20" s="33"/>
      <c r="N20" s="35"/>
      <c r="O20" s="24"/>
      <c r="P20" s="24"/>
      <c r="Q20" s="24"/>
      <c r="R20" s="25"/>
      <c r="S20" s="26" t="str">
        <f t="shared" si="0"/>
        <v/>
      </c>
    </row>
    <row r="21" spans="2:19">
      <c r="B21" s="23"/>
      <c r="C21" s="33"/>
      <c r="D21" s="33"/>
      <c r="E21" s="33"/>
      <c r="F21" s="122"/>
      <c r="G21" s="16"/>
      <c r="H21" s="16"/>
      <c r="I21" s="33"/>
      <c r="J21" s="33"/>
      <c r="K21" s="33"/>
      <c r="L21" s="33"/>
      <c r="M21" s="33"/>
      <c r="N21" s="35"/>
      <c r="O21" s="24"/>
      <c r="P21" s="24"/>
      <c r="Q21" s="24"/>
      <c r="R21" s="25"/>
      <c r="S21" s="26" t="str">
        <f t="shared" si="0"/>
        <v/>
      </c>
    </row>
    <row r="22" spans="2:19">
      <c r="B22" s="23"/>
      <c r="C22" s="33"/>
      <c r="D22" s="33"/>
      <c r="E22" s="33"/>
      <c r="F22" s="80"/>
      <c r="G22" s="16"/>
      <c r="H22" s="16"/>
      <c r="I22" s="33"/>
      <c r="J22" s="33"/>
      <c r="K22" s="33"/>
      <c r="L22" s="33"/>
      <c r="M22" s="33"/>
      <c r="N22" s="35"/>
      <c r="O22" s="24"/>
      <c r="P22" s="24"/>
      <c r="Q22" s="24"/>
      <c r="R22" s="25"/>
      <c r="S22" s="26" t="str">
        <f t="shared" si="0"/>
        <v/>
      </c>
    </row>
    <row r="23" spans="2:19">
      <c r="B23" s="23"/>
      <c r="C23" s="33"/>
      <c r="D23" s="33"/>
      <c r="E23" s="33"/>
      <c r="F23" s="80"/>
      <c r="G23" s="16"/>
      <c r="H23" s="16"/>
      <c r="I23" s="33"/>
      <c r="J23" s="33"/>
      <c r="K23" s="33"/>
      <c r="L23" s="33"/>
      <c r="M23" s="33"/>
      <c r="N23" s="35" t="str">
        <f t="shared" ref="N23:N39" si="1">IF(K23&gt;0.01,K23*L23*M23*0.0000164,"")</f>
        <v/>
      </c>
      <c r="O23" s="24"/>
      <c r="P23" s="24"/>
      <c r="Q23" s="24"/>
      <c r="R23" s="25"/>
      <c r="S23" s="26" t="str">
        <f t="shared" si="0"/>
        <v/>
      </c>
    </row>
    <row r="24" spans="2:19">
      <c r="B24" s="23"/>
      <c r="C24" s="33"/>
      <c r="D24" s="33"/>
      <c r="E24" s="33"/>
      <c r="F24" s="80"/>
      <c r="G24" s="16"/>
      <c r="H24" s="16"/>
      <c r="I24" s="33"/>
      <c r="J24" s="33"/>
      <c r="K24" s="33"/>
      <c r="L24" s="33"/>
      <c r="M24" s="33"/>
      <c r="N24" s="35" t="str">
        <f t="shared" si="1"/>
        <v/>
      </c>
      <c r="O24" s="24"/>
      <c r="P24" s="24"/>
      <c r="Q24" s="24"/>
      <c r="R24" s="25"/>
      <c r="S24" s="26" t="str">
        <f t="shared" si="0"/>
        <v/>
      </c>
    </row>
    <row r="25" spans="2:19">
      <c r="B25" s="23"/>
      <c r="C25" s="33"/>
      <c r="D25" s="33"/>
      <c r="E25" s="33"/>
      <c r="F25" s="80"/>
      <c r="G25" s="16"/>
      <c r="H25" s="16"/>
      <c r="I25" s="33"/>
      <c r="J25" s="33"/>
      <c r="K25" s="33"/>
      <c r="L25" s="33"/>
      <c r="M25" s="33"/>
      <c r="N25" s="35" t="str">
        <f t="shared" si="1"/>
        <v/>
      </c>
      <c r="O25" s="24"/>
      <c r="P25" s="24"/>
      <c r="Q25" s="24"/>
      <c r="R25" s="25"/>
      <c r="S25" s="26" t="str">
        <f t="shared" si="0"/>
        <v/>
      </c>
    </row>
    <row r="26" spans="2:19">
      <c r="B26" s="23"/>
      <c r="C26" s="33"/>
      <c r="D26" s="33"/>
      <c r="E26" s="33"/>
      <c r="F26" s="80"/>
      <c r="G26" s="16"/>
      <c r="H26" s="16"/>
      <c r="I26" s="33"/>
      <c r="J26" s="33"/>
      <c r="K26" s="33"/>
      <c r="L26" s="33"/>
      <c r="M26" s="33"/>
      <c r="N26" s="35" t="str">
        <f t="shared" si="1"/>
        <v/>
      </c>
      <c r="O26" s="24"/>
      <c r="P26" s="24"/>
      <c r="Q26" s="24"/>
      <c r="R26" s="25"/>
      <c r="S26" s="26" t="str">
        <f t="shared" si="0"/>
        <v/>
      </c>
    </row>
    <row r="27" spans="2:19">
      <c r="B27" s="23"/>
      <c r="C27" s="33"/>
      <c r="D27" s="33"/>
      <c r="E27" s="33"/>
      <c r="F27" s="80"/>
      <c r="G27" s="16"/>
      <c r="H27" s="16"/>
      <c r="I27" s="33"/>
      <c r="J27" s="33"/>
      <c r="K27" s="33"/>
      <c r="L27" s="33"/>
      <c r="M27" s="33"/>
      <c r="N27" s="35" t="str">
        <f t="shared" si="1"/>
        <v/>
      </c>
      <c r="O27" s="24"/>
      <c r="P27" s="24"/>
      <c r="Q27" s="24"/>
      <c r="R27" s="25"/>
      <c r="S27" s="26" t="str">
        <f t="shared" si="0"/>
        <v/>
      </c>
    </row>
    <row r="28" spans="2:19">
      <c r="B28" s="23"/>
      <c r="C28" s="33"/>
      <c r="D28" s="33"/>
      <c r="E28" s="33"/>
      <c r="F28" s="17"/>
      <c r="G28" s="16"/>
      <c r="H28" s="16"/>
      <c r="I28" s="33"/>
      <c r="J28" s="33"/>
      <c r="K28" s="33"/>
      <c r="L28" s="33"/>
      <c r="M28" s="33"/>
      <c r="N28" s="35" t="str">
        <f t="shared" si="1"/>
        <v/>
      </c>
      <c r="O28" s="24"/>
      <c r="P28" s="24"/>
      <c r="Q28" s="24"/>
      <c r="R28" s="25"/>
      <c r="S28" s="26" t="str">
        <f t="shared" si="0"/>
        <v/>
      </c>
    </row>
    <row r="29" spans="2:19">
      <c r="B29" s="23"/>
      <c r="C29" s="33"/>
      <c r="D29" s="33"/>
      <c r="E29" s="33"/>
      <c r="F29" s="65"/>
      <c r="G29" s="16"/>
      <c r="H29" s="16"/>
      <c r="I29" s="33"/>
      <c r="J29" s="33"/>
      <c r="K29" s="33"/>
      <c r="L29" s="33"/>
      <c r="M29" s="33"/>
      <c r="N29" s="35" t="str">
        <f t="shared" si="1"/>
        <v/>
      </c>
      <c r="O29" s="24"/>
      <c r="P29" s="24"/>
      <c r="Q29" s="24"/>
      <c r="R29" s="25"/>
      <c r="S29" s="26" t="str">
        <f t="shared" si="0"/>
        <v/>
      </c>
    </row>
    <row r="30" spans="2:19">
      <c r="B30" s="23"/>
      <c r="C30" s="33"/>
      <c r="D30" s="33"/>
      <c r="E30" s="33"/>
      <c r="F30" s="17"/>
      <c r="G30" s="16"/>
      <c r="H30" s="16"/>
      <c r="I30" s="33"/>
      <c r="J30" s="33"/>
      <c r="K30" s="33"/>
      <c r="L30" s="33"/>
      <c r="M30" s="33"/>
      <c r="N30" s="35" t="str">
        <f t="shared" si="1"/>
        <v/>
      </c>
      <c r="O30" s="24"/>
      <c r="P30" s="24"/>
      <c r="Q30" s="24"/>
      <c r="R30" s="25"/>
      <c r="S30" s="26" t="str">
        <f t="shared" si="0"/>
        <v/>
      </c>
    </row>
    <row r="31" spans="2:19">
      <c r="B31" s="23"/>
      <c r="C31" s="33"/>
      <c r="D31" s="33"/>
      <c r="E31" s="33"/>
      <c r="F31" s="17"/>
      <c r="G31" s="16"/>
      <c r="H31" s="16"/>
      <c r="I31" s="33"/>
      <c r="J31" s="33"/>
      <c r="K31" s="33"/>
      <c r="L31" s="33"/>
      <c r="M31" s="33"/>
      <c r="N31" s="35" t="str">
        <f t="shared" si="1"/>
        <v/>
      </c>
      <c r="O31" s="24"/>
      <c r="P31" s="24"/>
      <c r="Q31" s="24"/>
      <c r="R31" s="25"/>
      <c r="S31" s="26" t="str">
        <f t="shared" si="0"/>
        <v/>
      </c>
    </row>
    <row r="32" spans="2:19">
      <c r="B32" s="23"/>
      <c r="C32" s="33"/>
      <c r="D32" s="33"/>
      <c r="E32" s="33"/>
      <c r="F32" s="17"/>
      <c r="G32" s="16"/>
      <c r="H32" s="16"/>
      <c r="I32" s="33"/>
      <c r="J32" s="33"/>
      <c r="K32" s="33"/>
      <c r="L32" s="33"/>
      <c r="M32" s="33"/>
      <c r="N32" s="35" t="str">
        <f t="shared" si="1"/>
        <v/>
      </c>
      <c r="O32" s="24"/>
      <c r="P32" s="24"/>
      <c r="Q32" s="24"/>
      <c r="R32" s="25"/>
      <c r="S32" s="26" t="str">
        <f t="shared" si="0"/>
        <v/>
      </c>
    </row>
    <row r="33" spans="2:19">
      <c r="B33" s="23"/>
      <c r="C33" s="33"/>
      <c r="D33" s="33"/>
      <c r="E33" s="33"/>
      <c r="F33" s="17"/>
      <c r="G33" s="16"/>
      <c r="H33" s="16"/>
      <c r="I33" s="33"/>
      <c r="J33" s="33"/>
      <c r="K33" s="33"/>
      <c r="L33" s="33"/>
      <c r="M33" s="33"/>
      <c r="N33" s="35" t="str">
        <f t="shared" si="1"/>
        <v/>
      </c>
      <c r="O33" s="24"/>
      <c r="P33" s="24"/>
      <c r="Q33" s="24"/>
      <c r="R33" s="25"/>
      <c r="S33" s="26" t="str">
        <f t="shared" si="0"/>
        <v/>
      </c>
    </row>
    <row r="34" spans="2:19">
      <c r="B34" s="23"/>
      <c r="C34" s="33"/>
      <c r="D34" s="33"/>
      <c r="E34" s="33"/>
      <c r="F34" s="65"/>
      <c r="G34" s="16"/>
      <c r="H34" s="16"/>
      <c r="I34" s="33"/>
      <c r="J34" s="33"/>
      <c r="K34" s="33"/>
      <c r="L34" s="33"/>
      <c r="M34" s="33"/>
      <c r="N34" s="35" t="str">
        <f t="shared" si="1"/>
        <v/>
      </c>
      <c r="O34" s="24"/>
      <c r="P34" s="24"/>
      <c r="Q34" s="24"/>
      <c r="R34" s="25"/>
      <c r="S34" s="26" t="str">
        <f t="shared" si="0"/>
        <v/>
      </c>
    </row>
    <row r="35" spans="2:19">
      <c r="B35" s="23"/>
      <c r="C35" s="33"/>
      <c r="D35" s="33"/>
      <c r="E35" s="33"/>
      <c r="F35" s="66"/>
      <c r="G35" s="16"/>
      <c r="H35" s="16"/>
      <c r="I35" s="33"/>
      <c r="J35" s="33"/>
      <c r="K35" s="33"/>
      <c r="L35" s="33"/>
      <c r="M35" s="33"/>
      <c r="N35" s="35" t="str">
        <f t="shared" si="1"/>
        <v/>
      </c>
      <c r="O35" s="24"/>
      <c r="P35" s="62"/>
      <c r="Q35" s="62"/>
      <c r="R35" s="63"/>
      <c r="S35" s="26" t="str">
        <f t="shared" si="0"/>
        <v/>
      </c>
    </row>
    <row r="36" spans="2:19">
      <c r="B36" s="23"/>
      <c r="C36" s="33"/>
      <c r="D36" s="54"/>
      <c r="E36" s="55"/>
      <c r="F36" s="69"/>
      <c r="G36" s="16"/>
      <c r="H36" s="16"/>
      <c r="I36" s="33"/>
      <c r="J36" s="33"/>
      <c r="K36" s="33"/>
      <c r="L36" s="33"/>
      <c r="M36" s="33"/>
      <c r="N36" s="35" t="str">
        <f t="shared" si="1"/>
        <v/>
      </c>
      <c r="O36" s="24"/>
      <c r="P36" s="55"/>
      <c r="Q36" s="55"/>
      <c r="R36"/>
      <c r="S36" s="26" t="str">
        <f t="shared" si="0"/>
        <v/>
      </c>
    </row>
    <row r="37" spans="2:19">
      <c r="B37" s="23"/>
      <c r="C37" s="33"/>
      <c r="D37" s="33"/>
      <c r="E37" s="33"/>
      <c r="F37" s="61"/>
      <c r="G37" s="16"/>
      <c r="H37" s="16"/>
      <c r="I37" s="33"/>
      <c r="J37" s="33"/>
      <c r="K37" s="33"/>
      <c r="L37" s="33"/>
      <c r="M37" s="33"/>
      <c r="N37" s="35" t="str">
        <f t="shared" si="1"/>
        <v/>
      </c>
      <c r="O37" s="24"/>
      <c r="P37" s="24"/>
      <c r="Q37" s="24"/>
      <c r="R37" s="25"/>
      <c r="S37" s="26" t="str">
        <f>IF(R37&gt;0.1,R37*E37,"")</f>
        <v/>
      </c>
    </row>
    <row r="38" spans="2:19">
      <c r="B38" s="23"/>
      <c r="C38" s="33"/>
      <c r="D38" s="33"/>
      <c r="E38" s="33"/>
      <c r="F38" s="61"/>
      <c r="G38" s="16"/>
      <c r="H38" s="16"/>
      <c r="I38" s="108"/>
      <c r="J38" s="33"/>
      <c r="K38" s="33"/>
      <c r="L38" s="33"/>
      <c r="M38" s="33"/>
      <c r="N38" s="35" t="str">
        <f t="shared" si="1"/>
        <v/>
      </c>
      <c r="O38" s="24"/>
      <c r="P38" s="24"/>
      <c r="Q38" s="24"/>
      <c r="R38" s="25"/>
      <c r="S38" s="26" t="str">
        <f>IF(R38&gt;0.1,R38*E38,"")</f>
        <v/>
      </c>
    </row>
    <row r="39" spans="2:19" ht="13.5" thickBot="1">
      <c r="B39" s="27"/>
      <c r="C39" s="34"/>
      <c r="D39" s="34"/>
      <c r="E39" s="34"/>
      <c r="F39" s="28"/>
      <c r="G39" s="29"/>
      <c r="H39" s="29"/>
      <c r="I39" s="109"/>
      <c r="J39" s="36"/>
      <c r="K39" s="34"/>
      <c r="L39" s="34"/>
      <c r="M39" s="34"/>
      <c r="N39" s="37" t="str">
        <f t="shared" si="1"/>
        <v/>
      </c>
      <c r="O39" s="30"/>
      <c r="P39" s="30"/>
      <c r="Q39" s="30"/>
      <c r="R39" s="31"/>
      <c r="S39" s="32" t="str">
        <f>IF(R39&gt;0.1,R39*E39,"")</f>
        <v/>
      </c>
    </row>
    <row r="40" spans="2:19" ht="13.5" thickTop="1">
      <c r="B40" s="38"/>
      <c r="C40" s="39"/>
      <c r="D40" s="39"/>
      <c r="E40" s="39"/>
      <c r="F40" s="39"/>
      <c r="G40" s="39"/>
      <c r="H40" s="39"/>
      <c r="M40" s="1"/>
      <c r="N40" s="46"/>
    </row>
    <row r="41" spans="2:19" ht="21" customHeight="1" thickBot="1">
      <c r="B41" s="3" t="s">
        <v>19</v>
      </c>
      <c r="C41" s="39"/>
      <c r="D41" s="39"/>
      <c r="E41" s="39"/>
      <c r="F41" s="39"/>
      <c r="G41" s="39"/>
      <c r="H41" s="39"/>
      <c r="M41" s="1"/>
      <c r="N41" s="1"/>
      <c r="O41" s="18" t="s">
        <v>15</v>
      </c>
      <c r="Q41" s="4"/>
      <c r="R41" s="87"/>
      <c r="S41" s="123" t="s">
        <v>26</v>
      </c>
    </row>
    <row r="42" spans="2:19" ht="15" customHeight="1" thickTop="1">
      <c r="B42" s="3" t="s">
        <v>20</v>
      </c>
      <c r="C42" s="45"/>
      <c r="D42" s="45"/>
      <c r="E42" s="45"/>
      <c r="F42" s="45"/>
      <c r="G42" s="45"/>
      <c r="H42" s="39"/>
      <c r="I42" s="111"/>
      <c r="J42" s="39"/>
      <c r="K42" s="39"/>
      <c r="L42" s="39"/>
      <c r="M42" s="46"/>
      <c r="N42" s="47"/>
      <c r="O42" s="1"/>
      <c r="P42" s="1"/>
      <c r="Q42" s="4" t="s">
        <v>16</v>
      </c>
      <c r="R42" s="88"/>
      <c r="S42" s="82"/>
    </row>
    <row r="43" spans="2:19" ht="17.25" customHeight="1">
      <c r="B43" s="3" t="s">
        <v>21</v>
      </c>
      <c r="C43" s="39"/>
      <c r="D43" s="39"/>
      <c r="E43" s="39"/>
      <c r="F43" s="39"/>
      <c r="G43" s="39"/>
      <c r="O43" s="47"/>
      <c r="P43"/>
      <c r="Q43" t="s">
        <v>17</v>
      </c>
      <c r="R43"/>
      <c r="S43"/>
    </row>
    <row r="44" spans="2:19">
      <c r="Q44" s="78"/>
    </row>
    <row r="45" spans="2:19">
      <c r="B45"/>
      <c r="F45" s="3"/>
    </row>
    <row r="54" spans="9:17">
      <c r="I54" s="99"/>
      <c r="J54"/>
      <c r="K54"/>
      <c r="L54"/>
      <c r="M54"/>
      <c r="N54"/>
      <c r="O54"/>
      <c r="P54"/>
      <c r="Q54"/>
    </row>
    <row r="55" spans="9:17">
      <c r="I55" s="99"/>
      <c r="J55"/>
      <c r="K55"/>
      <c r="L55"/>
      <c r="M55"/>
      <c r="N55"/>
      <c r="O55"/>
      <c r="P55"/>
      <c r="Q55"/>
    </row>
    <row r="56" spans="9:17">
      <c r="I56" s="99"/>
      <c r="J56"/>
      <c r="K56"/>
      <c r="L56"/>
      <c r="M56"/>
      <c r="N56"/>
      <c r="O56"/>
      <c r="P56"/>
      <c r="Q56"/>
    </row>
    <row r="57" spans="9:17">
      <c r="I57" s="99"/>
      <c r="J57"/>
      <c r="K57"/>
      <c r="L57"/>
      <c r="M57"/>
      <c r="N57"/>
      <c r="O57"/>
      <c r="P57"/>
      <c r="Q57"/>
    </row>
  </sheetData>
  <phoneticPr fontId="0" type="noConversion"/>
  <printOptions horizontalCentered="1"/>
  <pageMargins left="0.25" right="0.25" top="0.24" bottom="0.17" header="0.17" footer="0.25"/>
  <pageSetup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16" workbookViewId="0">
      <selection activeCell="H1" sqref="H1"/>
    </sheetView>
  </sheetViews>
  <sheetFormatPr defaultRowHeight="12.75"/>
  <cols>
    <col min="1" max="1" width="1.28515625" customWidth="1"/>
    <col min="2" max="2" width="7.85546875" customWidth="1"/>
    <col min="3" max="3" width="6" customWidth="1"/>
    <col min="4" max="4" width="0" hidden="1" customWidth="1"/>
    <col min="5" max="5" width="6.140625" customWidth="1"/>
    <col min="6" max="6" width="17.85546875" customWidth="1"/>
    <col min="7" max="7" width="13.28515625" customWidth="1"/>
    <col min="8" max="8" width="10.140625" customWidth="1"/>
    <col min="9" max="9" width="7.28515625" customWidth="1"/>
    <col min="10" max="10" width="5.85546875" customWidth="1"/>
    <col min="11" max="11" width="3.85546875" customWidth="1"/>
    <col min="12" max="12" width="3.140625" customWidth="1"/>
    <col min="13" max="13" width="4.28515625" customWidth="1"/>
    <col min="14" max="14" width="10.85546875" customWidth="1"/>
    <col min="15" max="15" width="6.42578125" customWidth="1"/>
    <col min="16" max="16" width="11" customWidth="1"/>
    <col min="17" max="17" width="0" hidden="1" customWidth="1"/>
    <col min="18" max="18" width="11.42578125" customWidth="1"/>
    <col min="19" max="19" width="12.140625" customWidth="1"/>
  </cols>
  <sheetData>
    <row r="1" spans="1:19" ht="23.25">
      <c r="A1" s="2"/>
      <c r="F1" s="56"/>
      <c r="G1" s="56"/>
      <c r="H1" s="56"/>
      <c r="I1" s="56" t="s">
        <v>36</v>
      </c>
      <c r="J1" s="56"/>
      <c r="K1" s="56"/>
      <c r="L1" s="56"/>
      <c r="M1" s="56"/>
      <c r="N1" s="56"/>
      <c r="O1" s="57"/>
      <c r="P1" s="57"/>
      <c r="Q1" s="58"/>
      <c r="R1" s="76"/>
      <c r="S1" s="76"/>
    </row>
    <row r="2" spans="1:19">
      <c r="A2" s="2"/>
      <c r="I2" s="1"/>
      <c r="J2" s="1"/>
      <c r="K2" s="1"/>
      <c r="L2" s="1"/>
      <c r="M2" s="1"/>
      <c r="N2" s="1"/>
      <c r="O2" s="1"/>
      <c r="P2" s="1"/>
      <c r="Q2" s="1"/>
      <c r="R2" s="70"/>
      <c r="S2" s="70"/>
    </row>
    <row r="3" spans="1:19" ht="33">
      <c r="A3" s="2"/>
      <c r="I3" s="135" t="s">
        <v>65</v>
      </c>
      <c r="J3" s="135"/>
      <c r="K3" s="135"/>
      <c r="L3" s="135"/>
      <c r="M3" s="135"/>
      <c r="P3" s="1"/>
      <c r="Q3" s="1"/>
      <c r="R3" s="70"/>
      <c r="S3" s="70"/>
    </row>
    <row r="4" spans="1:19" ht="13.5" thickBot="1">
      <c r="A4" s="2"/>
      <c r="I4" s="6"/>
      <c r="J4" s="6"/>
      <c r="K4" s="6"/>
      <c r="L4" s="53"/>
      <c r="M4" s="6"/>
      <c r="N4" s="6"/>
      <c r="O4" s="6"/>
      <c r="P4" s="6"/>
      <c r="Q4" s="6"/>
      <c r="R4" s="6"/>
      <c r="S4" s="6"/>
    </row>
    <row r="5" spans="1:19" ht="13.5" thickTop="1">
      <c r="A5" s="2"/>
      <c r="B5" s="9" t="s">
        <v>0</v>
      </c>
      <c r="C5" s="10"/>
      <c r="D5" s="11"/>
      <c r="E5" s="11"/>
      <c r="F5" s="115" t="s">
        <v>37</v>
      </c>
      <c r="G5" s="11"/>
      <c r="H5" s="52" t="s">
        <v>1</v>
      </c>
      <c r="I5" s="124"/>
      <c r="J5" s="81"/>
      <c r="K5" s="48" t="s">
        <v>38</v>
      </c>
      <c r="L5" s="48"/>
      <c r="M5" s="48"/>
      <c r="N5" s="49"/>
      <c r="O5" s="50" t="s">
        <v>2</v>
      </c>
      <c r="P5" s="51"/>
      <c r="Q5" s="14"/>
      <c r="R5" s="71"/>
      <c r="S5" s="72"/>
    </row>
    <row r="6" spans="1:19">
      <c r="A6" s="2"/>
      <c r="B6" s="12"/>
      <c r="C6" s="1"/>
      <c r="D6" s="1"/>
      <c r="E6" s="1"/>
      <c r="F6" s="89" t="s">
        <v>39</v>
      </c>
      <c r="G6" s="90"/>
      <c r="H6" s="125"/>
      <c r="I6" s="16"/>
      <c r="J6" s="16"/>
      <c r="K6" s="16" t="s">
        <v>40</v>
      </c>
      <c r="L6" s="16"/>
      <c r="M6" s="16"/>
      <c r="N6" s="16"/>
      <c r="O6" s="40" t="s">
        <v>3</v>
      </c>
      <c r="P6" s="41"/>
      <c r="Q6" s="15"/>
      <c r="R6" s="73"/>
      <c r="S6" s="74"/>
    </row>
    <row r="7" spans="1:19">
      <c r="A7" s="2"/>
      <c r="B7" s="12"/>
      <c r="C7" s="1"/>
      <c r="D7" s="1"/>
      <c r="E7" s="1"/>
      <c r="F7" s="89" t="s">
        <v>39</v>
      </c>
      <c r="G7" s="89"/>
      <c r="H7" s="125"/>
      <c r="I7" s="16"/>
      <c r="J7" s="16"/>
      <c r="K7" s="16" t="s">
        <v>41</v>
      </c>
      <c r="L7" s="67"/>
      <c r="M7" s="67"/>
      <c r="N7" s="67"/>
      <c r="O7" s="42" t="s">
        <v>42</v>
      </c>
      <c r="P7" s="43"/>
      <c r="Q7" s="15"/>
      <c r="R7" s="126" t="s">
        <v>43</v>
      </c>
      <c r="S7" s="91"/>
    </row>
    <row r="8" spans="1:19">
      <c r="A8" s="2"/>
      <c r="B8" s="12"/>
      <c r="C8" s="1"/>
      <c r="D8" s="1"/>
      <c r="E8" s="2"/>
      <c r="F8" s="116" t="s">
        <v>44</v>
      </c>
      <c r="G8" s="89"/>
      <c r="H8" s="127"/>
      <c r="I8" s="67"/>
      <c r="J8" s="67"/>
      <c r="K8" s="67" t="s">
        <v>45</v>
      </c>
      <c r="L8" s="67"/>
      <c r="M8" s="67"/>
      <c r="N8" s="68"/>
      <c r="O8" s="42" t="s">
        <v>4</v>
      </c>
      <c r="P8" s="43"/>
      <c r="Q8" s="15">
        <v>14</v>
      </c>
      <c r="R8" s="128" t="s">
        <v>46</v>
      </c>
      <c r="S8" s="74"/>
    </row>
    <row r="9" spans="1:19">
      <c r="A9" s="2"/>
      <c r="B9" s="12"/>
      <c r="C9" s="1"/>
      <c r="D9" s="1"/>
      <c r="E9" s="2"/>
      <c r="F9" s="116" t="s">
        <v>47</v>
      </c>
      <c r="G9" s="89"/>
      <c r="H9" s="127"/>
      <c r="I9" s="67"/>
      <c r="J9" s="67"/>
      <c r="K9" s="67" t="s">
        <v>45</v>
      </c>
      <c r="L9" s="67"/>
      <c r="M9" s="67"/>
      <c r="N9" s="53"/>
      <c r="O9" s="42"/>
      <c r="P9" s="43"/>
      <c r="Q9" s="15"/>
      <c r="R9" s="128"/>
      <c r="S9" s="74"/>
    </row>
    <row r="10" spans="1:19">
      <c r="A10" s="2"/>
      <c r="B10" s="12"/>
      <c r="C10" s="1"/>
      <c r="D10" s="1"/>
      <c r="E10" s="1"/>
      <c r="F10" s="117" t="s">
        <v>48</v>
      </c>
      <c r="G10" s="129"/>
      <c r="H10" s="125" t="s">
        <v>49</v>
      </c>
      <c r="I10" s="16"/>
      <c r="J10" s="16"/>
      <c r="K10" s="16"/>
      <c r="L10" s="16"/>
      <c r="M10" s="16"/>
      <c r="N10" s="16"/>
      <c r="O10" s="42" t="s">
        <v>5</v>
      </c>
      <c r="P10" s="43"/>
      <c r="Q10" s="15" t="s">
        <v>22</v>
      </c>
      <c r="R10" s="130"/>
      <c r="S10" s="75" t="str">
        <f>IF(K13="","",COUNT(K13:K36))</f>
        <v/>
      </c>
    </row>
    <row r="11" spans="1:19" ht="13.5" thickBot="1">
      <c r="A11" s="2"/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84"/>
      <c r="Q11" s="84"/>
      <c r="R11" s="77"/>
      <c r="S11" s="77"/>
    </row>
    <row r="12" spans="1:19" ht="38.25" thickTop="1" thickBot="1">
      <c r="A12" s="2"/>
      <c r="B12" s="44" t="s">
        <v>6</v>
      </c>
      <c r="C12" s="13" t="s">
        <v>7</v>
      </c>
      <c r="D12" s="13"/>
      <c r="E12" s="79" t="s">
        <v>18</v>
      </c>
      <c r="F12" s="19" t="s">
        <v>8</v>
      </c>
      <c r="G12" s="20"/>
      <c r="H12" s="20"/>
      <c r="I12" s="13" t="s">
        <v>9</v>
      </c>
      <c r="J12" s="13" t="s">
        <v>50</v>
      </c>
      <c r="K12" s="21" t="s">
        <v>10</v>
      </c>
      <c r="L12" s="21"/>
      <c r="M12" s="21"/>
      <c r="N12" s="22" t="s">
        <v>11</v>
      </c>
      <c r="O12" s="13" t="s">
        <v>12</v>
      </c>
      <c r="P12" s="86" t="s">
        <v>23</v>
      </c>
      <c r="Q12" s="85"/>
      <c r="R12" s="83" t="s">
        <v>13</v>
      </c>
      <c r="S12" s="8" t="s">
        <v>14</v>
      </c>
    </row>
    <row r="13" spans="1:19" ht="13.5" thickTop="1">
      <c r="A13" s="2"/>
      <c r="B13" s="23">
        <v>1</v>
      </c>
      <c r="C13" s="33">
        <v>1</v>
      </c>
      <c r="D13" s="33"/>
      <c r="E13" s="33">
        <v>15</v>
      </c>
      <c r="F13" s="17" t="s">
        <v>51</v>
      </c>
      <c r="G13" s="16"/>
      <c r="H13" s="16"/>
      <c r="I13" s="131" t="s">
        <v>52</v>
      </c>
      <c r="J13" s="33">
        <v>45</v>
      </c>
      <c r="K13" s="33"/>
      <c r="L13" s="33"/>
      <c r="M13" s="33"/>
      <c r="N13" s="35" t="str">
        <f t="shared" ref="N13:N19" si="0">IF(K13&gt;0.01,K13*L13*M13*0.0000164,"")</f>
        <v/>
      </c>
      <c r="O13" s="24"/>
      <c r="P13" s="24" t="s">
        <v>53</v>
      </c>
      <c r="Q13" s="24"/>
      <c r="R13" s="25">
        <v>20</v>
      </c>
      <c r="S13" s="26">
        <f t="shared" ref="S13:S33" si="1">IF(R13&gt;0.1,R13*E13,"")</f>
        <v>300</v>
      </c>
    </row>
    <row r="14" spans="1:19">
      <c r="A14" s="2"/>
      <c r="B14" s="23"/>
      <c r="C14" s="33">
        <v>2</v>
      </c>
      <c r="D14" s="33"/>
      <c r="E14" s="33">
        <v>15</v>
      </c>
      <c r="F14" s="17" t="s">
        <v>54</v>
      </c>
      <c r="G14" s="16"/>
      <c r="H14" s="16"/>
      <c r="I14" s="131" t="s">
        <v>52</v>
      </c>
      <c r="J14" s="33"/>
      <c r="K14" s="33"/>
      <c r="L14" s="33"/>
      <c r="M14" s="33"/>
      <c r="N14" s="35" t="str">
        <f t="shared" si="0"/>
        <v/>
      </c>
      <c r="O14" s="24"/>
      <c r="P14" s="24" t="s">
        <v>53</v>
      </c>
      <c r="Q14" s="24"/>
      <c r="R14" s="25">
        <v>30</v>
      </c>
      <c r="S14" s="26">
        <f t="shared" si="1"/>
        <v>450</v>
      </c>
    </row>
    <row r="15" spans="1:19">
      <c r="A15" s="2"/>
      <c r="B15" s="23"/>
      <c r="C15" s="33">
        <v>3</v>
      </c>
      <c r="D15" s="33"/>
      <c r="E15" s="33">
        <v>15</v>
      </c>
      <c r="F15" s="17" t="s">
        <v>55</v>
      </c>
      <c r="G15" s="16"/>
      <c r="H15" s="16"/>
      <c r="I15" s="33" t="s">
        <v>52</v>
      </c>
      <c r="J15" s="33"/>
      <c r="K15" s="33"/>
      <c r="L15" s="33"/>
      <c r="M15" s="33"/>
      <c r="N15" s="35" t="str">
        <f t="shared" si="0"/>
        <v/>
      </c>
      <c r="O15" s="24"/>
      <c r="P15" s="24" t="s">
        <v>53</v>
      </c>
      <c r="Q15" s="24"/>
      <c r="R15" s="25">
        <v>12</v>
      </c>
      <c r="S15" s="26">
        <f t="shared" si="1"/>
        <v>180</v>
      </c>
    </row>
    <row r="16" spans="1:19">
      <c r="A16" s="2"/>
      <c r="B16" s="23"/>
      <c r="C16" s="33">
        <v>4</v>
      </c>
      <c r="D16" s="33"/>
      <c r="E16" s="33">
        <v>10</v>
      </c>
      <c r="F16" s="17" t="s">
        <v>56</v>
      </c>
      <c r="G16" s="16"/>
      <c r="H16" s="16"/>
      <c r="I16" s="33" t="s">
        <v>52</v>
      </c>
      <c r="J16" s="33"/>
      <c r="K16" s="33"/>
      <c r="L16" s="33"/>
      <c r="M16" s="33"/>
      <c r="N16" s="35" t="str">
        <f t="shared" si="0"/>
        <v/>
      </c>
      <c r="O16" s="24"/>
      <c r="P16" s="24" t="s">
        <v>53</v>
      </c>
      <c r="Q16" s="24"/>
      <c r="R16" s="25">
        <v>2</v>
      </c>
      <c r="S16" s="26">
        <f t="shared" si="1"/>
        <v>20</v>
      </c>
    </row>
    <row r="17" spans="1:19">
      <c r="A17" s="2"/>
      <c r="B17" s="132"/>
      <c r="C17" s="33">
        <v>5</v>
      </c>
      <c r="D17" s="33"/>
      <c r="E17" s="33">
        <v>10</v>
      </c>
      <c r="F17" s="17" t="s">
        <v>57</v>
      </c>
      <c r="G17" s="16"/>
      <c r="H17" s="16"/>
      <c r="I17" s="33" t="s">
        <v>52</v>
      </c>
      <c r="J17" s="33"/>
      <c r="K17" s="33"/>
      <c r="L17" s="33"/>
      <c r="M17" s="33"/>
      <c r="N17" s="35" t="str">
        <f t="shared" si="0"/>
        <v/>
      </c>
      <c r="O17" s="24"/>
      <c r="P17" s="24" t="s">
        <v>53</v>
      </c>
      <c r="Q17" s="24"/>
      <c r="R17" s="25">
        <v>1</v>
      </c>
      <c r="S17" s="26">
        <f t="shared" si="1"/>
        <v>10</v>
      </c>
    </row>
    <row r="18" spans="1:19">
      <c r="A18" s="2"/>
      <c r="B18" s="23">
        <v>1</v>
      </c>
      <c r="C18" s="33">
        <v>1</v>
      </c>
      <c r="D18" s="33"/>
      <c r="E18" s="33">
        <v>1</v>
      </c>
      <c r="F18" s="114" t="s">
        <v>58</v>
      </c>
      <c r="G18" s="16"/>
      <c r="H18" s="16"/>
      <c r="I18" s="33" t="s">
        <v>52</v>
      </c>
      <c r="J18" s="33">
        <v>26</v>
      </c>
      <c r="K18" s="33"/>
      <c r="L18" s="33"/>
      <c r="M18" s="33"/>
      <c r="N18" s="35" t="str">
        <f t="shared" si="0"/>
        <v/>
      </c>
      <c r="O18" s="24" t="s">
        <v>53</v>
      </c>
      <c r="P18" s="24"/>
      <c r="Q18" s="24"/>
      <c r="R18" s="25">
        <v>23</v>
      </c>
      <c r="S18" s="26">
        <f t="shared" si="1"/>
        <v>23</v>
      </c>
    </row>
    <row r="19" spans="1:19">
      <c r="A19" s="2"/>
      <c r="B19" s="23"/>
      <c r="C19" s="33">
        <v>2</v>
      </c>
      <c r="D19" s="33"/>
      <c r="E19" s="33">
        <v>1</v>
      </c>
      <c r="F19" s="114" t="s">
        <v>59</v>
      </c>
      <c r="G19" s="16"/>
      <c r="H19" s="16"/>
      <c r="I19" s="33" t="s">
        <v>52</v>
      </c>
      <c r="J19" s="33"/>
      <c r="K19" s="33"/>
      <c r="L19" s="33"/>
      <c r="M19" s="33"/>
      <c r="N19" s="35" t="str">
        <f t="shared" si="0"/>
        <v/>
      </c>
      <c r="O19" s="24" t="s">
        <v>53</v>
      </c>
      <c r="P19" s="24"/>
      <c r="Q19" s="24"/>
      <c r="R19" s="25">
        <v>7</v>
      </c>
      <c r="S19" s="26">
        <f t="shared" si="1"/>
        <v>7</v>
      </c>
    </row>
    <row r="20" spans="1:19">
      <c r="A20" s="2"/>
      <c r="B20" s="23"/>
      <c r="C20" s="33">
        <v>3</v>
      </c>
      <c r="D20" s="33"/>
      <c r="E20" s="33">
        <v>1</v>
      </c>
      <c r="F20" s="114" t="s">
        <v>60</v>
      </c>
      <c r="G20" s="16"/>
      <c r="H20" s="16"/>
      <c r="I20" s="33" t="s">
        <v>52</v>
      </c>
      <c r="J20" s="33"/>
      <c r="K20" s="33"/>
      <c r="L20" s="33"/>
      <c r="M20" s="33"/>
      <c r="N20" s="35"/>
      <c r="O20" s="24" t="s">
        <v>53</v>
      </c>
      <c r="P20" s="24"/>
      <c r="Q20" s="24"/>
      <c r="R20" s="25">
        <v>6</v>
      </c>
      <c r="S20" s="26">
        <f>+R20*E20</f>
        <v>6</v>
      </c>
    </row>
    <row r="21" spans="1:19">
      <c r="A21" s="2"/>
      <c r="B21" s="23"/>
      <c r="C21" s="33">
        <v>4</v>
      </c>
      <c r="D21" s="33"/>
      <c r="E21" s="33">
        <v>6</v>
      </c>
      <c r="F21" s="114" t="s">
        <v>61</v>
      </c>
      <c r="G21" s="16"/>
      <c r="H21" s="16"/>
      <c r="I21" s="33" t="s">
        <v>52</v>
      </c>
      <c r="J21" s="33"/>
      <c r="K21" s="33"/>
      <c r="L21" s="33"/>
      <c r="M21" s="33"/>
      <c r="N21" s="35"/>
      <c r="O21" s="24" t="s">
        <v>53</v>
      </c>
      <c r="P21" s="24"/>
      <c r="Q21" s="24"/>
      <c r="R21" s="25">
        <v>0.9</v>
      </c>
      <c r="S21" s="26">
        <f>+R21*E21</f>
        <v>5.4</v>
      </c>
    </row>
    <row r="22" spans="1:19">
      <c r="A22" s="2"/>
      <c r="B22" s="23"/>
      <c r="C22" s="33">
        <v>5</v>
      </c>
      <c r="D22" s="33"/>
      <c r="E22" s="33">
        <v>60</v>
      </c>
      <c r="F22" s="114" t="s">
        <v>62</v>
      </c>
      <c r="G22" s="16"/>
      <c r="H22" s="16"/>
      <c r="I22" s="33" t="s">
        <v>52</v>
      </c>
      <c r="J22" s="33"/>
      <c r="K22" s="33"/>
      <c r="L22" s="33"/>
      <c r="M22" s="33"/>
      <c r="N22" s="35"/>
      <c r="O22" s="24"/>
      <c r="P22" s="24" t="s">
        <v>53</v>
      </c>
      <c r="Q22" s="24"/>
      <c r="R22" s="25">
        <v>5</v>
      </c>
      <c r="S22" s="26">
        <f>+R22*E22</f>
        <v>300</v>
      </c>
    </row>
    <row r="23" spans="1:19">
      <c r="A23" s="2"/>
      <c r="B23" s="23">
        <v>2</v>
      </c>
      <c r="C23" s="33"/>
      <c r="D23" s="33"/>
      <c r="E23" s="33">
        <v>2</v>
      </c>
      <c r="F23" s="114" t="s">
        <v>63</v>
      </c>
      <c r="G23" s="16"/>
      <c r="H23" s="16"/>
      <c r="I23" s="33" t="s">
        <v>52</v>
      </c>
      <c r="J23" s="33">
        <v>50</v>
      </c>
      <c r="K23" s="33"/>
      <c r="L23" s="33"/>
      <c r="M23" s="33"/>
      <c r="N23" s="35"/>
      <c r="O23" s="24"/>
      <c r="P23" s="24" t="s">
        <v>53</v>
      </c>
      <c r="Q23" s="24"/>
      <c r="R23" s="25">
        <v>5</v>
      </c>
      <c r="S23" s="26">
        <f t="shared" si="1"/>
        <v>10</v>
      </c>
    </row>
    <row r="24" spans="1:19">
      <c r="A24" s="2"/>
      <c r="B24" s="23">
        <v>1</v>
      </c>
      <c r="C24" s="33">
        <v>1</v>
      </c>
      <c r="D24" s="33"/>
      <c r="E24" s="33">
        <v>10</v>
      </c>
      <c r="F24" s="114" t="s">
        <v>64</v>
      </c>
      <c r="G24" s="16"/>
      <c r="H24" s="16"/>
      <c r="I24" s="33" t="s">
        <v>52</v>
      </c>
      <c r="J24" s="33">
        <v>70</v>
      </c>
      <c r="K24" s="33"/>
      <c r="L24" s="33"/>
      <c r="M24" s="33"/>
      <c r="N24" s="35" t="str">
        <f t="shared" ref="N24:N30" si="2">IF(K24&gt;0.01,K24*L24*M24*0.0000164,"")</f>
        <v/>
      </c>
      <c r="O24" s="24"/>
      <c r="P24" s="24" t="s">
        <v>53</v>
      </c>
      <c r="Q24" s="24"/>
      <c r="R24" s="25">
        <v>3</v>
      </c>
      <c r="S24" s="26">
        <f t="shared" si="1"/>
        <v>30</v>
      </c>
    </row>
    <row r="25" spans="1:19">
      <c r="A25" s="2"/>
      <c r="B25" s="23"/>
      <c r="C25" s="33">
        <v>2</v>
      </c>
      <c r="D25" s="33"/>
      <c r="E25" s="33">
        <v>8</v>
      </c>
      <c r="F25" s="17" t="s">
        <v>57</v>
      </c>
      <c r="G25" s="16"/>
      <c r="H25" s="16"/>
      <c r="I25" s="33" t="s">
        <v>52</v>
      </c>
      <c r="J25" s="33"/>
      <c r="K25" s="33"/>
      <c r="L25" s="33"/>
      <c r="M25" s="33"/>
      <c r="N25" s="35" t="str">
        <f t="shared" si="2"/>
        <v/>
      </c>
      <c r="O25" s="24"/>
      <c r="P25" s="24" t="s">
        <v>53</v>
      </c>
      <c r="Q25" s="24"/>
      <c r="R25" s="25">
        <v>5</v>
      </c>
      <c r="S25" s="26">
        <f t="shared" si="1"/>
        <v>40</v>
      </c>
    </row>
    <row r="26" spans="1:19">
      <c r="A26" s="2"/>
      <c r="B26" s="23"/>
      <c r="C26" s="33"/>
      <c r="D26" s="33"/>
      <c r="E26" s="33"/>
      <c r="F26" s="17"/>
      <c r="G26" s="16"/>
      <c r="H26" s="16"/>
      <c r="I26" s="33"/>
      <c r="J26" s="33"/>
      <c r="K26" s="33"/>
      <c r="L26" s="33"/>
      <c r="M26" s="33"/>
      <c r="N26" s="35" t="str">
        <f t="shared" si="2"/>
        <v/>
      </c>
      <c r="O26" s="24"/>
      <c r="P26" s="24"/>
      <c r="Q26" s="24"/>
      <c r="R26" s="25"/>
      <c r="S26" s="26" t="str">
        <f t="shared" si="1"/>
        <v/>
      </c>
    </row>
    <row r="27" spans="1:19">
      <c r="A27" s="2"/>
      <c r="B27" s="23"/>
      <c r="C27" s="33"/>
      <c r="D27" s="33"/>
      <c r="E27" s="33"/>
      <c r="F27" s="17"/>
      <c r="G27" s="16"/>
      <c r="H27" s="16"/>
      <c r="I27" s="33"/>
      <c r="J27" s="33"/>
      <c r="K27" s="33"/>
      <c r="L27" s="33"/>
      <c r="M27" s="33"/>
      <c r="N27" s="35" t="str">
        <f t="shared" si="2"/>
        <v/>
      </c>
      <c r="O27" s="24"/>
      <c r="P27" s="24"/>
      <c r="Q27" s="24"/>
      <c r="R27" s="25"/>
      <c r="S27" s="26" t="str">
        <f t="shared" si="1"/>
        <v/>
      </c>
    </row>
    <row r="28" spans="1:19">
      <c r="A28" s="2"/>
      <c r="B28" s="23"/>
      <c r="C28" s="33"/>
      <c r="D28" s="33"/>
      <c r="E28" s="33"/>
      <c r="F28" s="65"/>
      <c r="G28" s="16"/>
      <c r="H28" s="16"/>
      <c r="I28" s="33"/>
      <c r="J28" s="33"/>
      <c r="K28" s="33"/>
      <c r="L28" s="33"/>
      <c r="M28" s="33"/>
      <c r="N28" s="35" t="str">
        <f t="shared" si="2"/>
        <v/>
      </c>
      <c r="O28" s="24"/>
      <c r="P28" s="24"/>
      <c r="Q28" s="24"/>
      <c r="R28" s="25"/>
      <c r="S28" s="26" t="str">
        <f t="shared" si="1"/>
        <v/>
      </c>
    </row>
    <row r="29" spans="1:19">
      <c r="A29" s="2"/>
      <c r="B29" s="23"/>
      <c r="C29" s="33"/>
      <c r="D29" s="33"/>
      <c r="E29" s="33"/>
      <c r="F29" s="17"/>
      <c r="G29" s="16"/>
      <c r="H29" s="16"/>
      <c r="I29" s="33"/>
      <c r="J29" s="33"/>
      <c r="K29" s="33"/>
      <c r="L29" s="33"/>
      <c r="M29" s="33"/>
      <c r="N29" s="35" t="str">
        <f t="shared" si="2"/>
        <v/>
      </c>
      <c r="O29" s="24"/>
      <c r="P29" s="24"/>
      <c r="Q29" s="24"/>
      <c r="R29" s="25"/>
      <c r="S29" s="26" t="str">
        <f t="shared" si="1"/>
        <v/>
      </c>
    </row>
    <row r="30" spans="1:19">
      <c r="A30" s="2"/>
      <c r="B30" s="23"/>
      <c r="C30" s="33"/>
      <c r="D30" s="33"/>
      <c r="E30" s="33"/>
      <c r="F30" s="17"/>
      <c r="G30" s="16"/>
      <c r="H30" s="16"/>
      <c r="I30" s="33"/>
      <c r="J30" s="33"/>
      <c r="K30" s="33"/>
      <c r="L30" s="33"/>
      <c r="M30" s="33"/>
      <c r="N30" s="35" t="str">
        <f t="shared" si="2"/>
        <v/>
      </c>
      <c r="O30" s="24"/>
      <c r="P30" s="24"/>
      <c r="Q30" s="24"/>
      <c r="R30" s="25"/>
      <c r="S30" s="26" t="str">
        <f t="shared" si="1"/>
        <v/>
      </c>
    </row>
    <row r="31" spans="1:19">
      <c r="A31" s="2"/>
      <c r="B31" s="23"/>
      <c r="C31" s="33"/>
      <c r="D31" s="33"/>
      <c r="E31" s="33"/>
      <c r="F31" s="17"/>
      <c r="G31" s="16"/>
      <c r="H31" s="16"/>
      <c r="I31" s="33"/>
      <c r="J31" s="33"/>
      <c r="K31" s="33"/>
      <c r="L31" s="33"/>
      <c r="M31" s="33"/>
      <c r="N31" s="35"/>
      <c r="O31" s="24"/>
      <c r="P31" s="24"/>
      <c r="Q31" s="24"/>
      <c r="R31" s="25"/>
      <c r="S31" s="26" t="str">
        <f t="shared" si="1"/>
        <v/>
      </c>
    </row>
    <row r="32" spans="1:19">
      <c r="A32" s="2"/>
      <c r="B32" s="23"/>
      <c r="C32" s="33"/>
      <c r="D32" s="33"/>
      <c r="E32" s="33"/>
      <c r="F32" s="17"/>
      <c r="G32" s="16"/>
      <c r="H32" s="16"/>
      <c r="I32" s="33"/>
      <c r="J32" s="33"/>
      <c r="K32" s="33"/>
      <c r="L32" s="33"/>
      <c r="M32" s="33"/>
      <c r="N32" s="35" t="str">
        <f>IF(K32&gt;0.01,K32*L32*M32*0.0000164,"")</f>
        <v/>
      </c>
      <c r="O32" s="24"/>
      <c r="P32" s="24"/>
      <c r="Q32" s="24"/>
      <c r="R32" s="25"/>
      <c r="S32" s="26" t="str">
        <f t="shared" si="1"/>
        <v/>
      </c>
    </row>
    <row r="33" spans="1:19">
      <c r="A33" s="2"/>
      <c r="B33" s="23"/>
      <c r="C33" s="33"/>
      <c r="D33" s="33"/>
      <c r="E33" s="33"/>
      <c r="F33" s="65"/>
      <c r="G33" s="16"/>
      <c r="H33" s="16"/>
      <c r="I33" s="33"/>
      <c r="J33" s="33"/>
      <c r="K33" s="33"/>
      <c r="L33" s="33"/>
      <c r="M33" s="33"/>
      <c r="N33" s="35"/>
      <c r="O33" s="24"/>
      <c r="P33" s="24"/>
      <c r="Q33" s="24"/>
      <c r="R33" s="25"/>
      <c r="S33" s="26" t="str">
        <f t="shared" si="1"/>
        <v/>
      </c>
    </row>
    <row r="34" spans="1:19">
      <c r="A34" s="2"/>
      <c r="B34" s="23"/>
      <c r="C34" s="33"/>
      <c r="D34" s="54"/>
      <c r="E34" s="55"/>
      <c r="F34" s="69"/>
      <c r="G34" s="16"/>
      <c r="H34" s="16"/>
      <c r="I34" s="131"/>
      <c r="J34" s="33"/>
      <c r="K34" s="33"/>
      <c r="L34" s="33"/>
      <c r="M34" s="33"/>
      <c r="N34" s="35"/>
      <c r="O34" s="24"/>
      <c r="P34" s="55"/>
      <c r="Q34" s="55"/>
      <c r="S34" s="26">
        <f>+R34*E34</f>
        <v>0</v>
      </c>
    </row>
    <row r="35" spans="1:19">
      <c r="A35" s="2"/>
      <c r="B35" s="23"/>
      <c r="C35" s="33"/>
      <c r="D35" s="33"/>
      <c r="E35" s="33"/>
      <c r="F35" s="61"/>
      <c r="G35" s="16"/>
      <c r="H35" s="16"/>
      <c r="I35" s="131"/>
      <c r="J35" s="33"/>
      <c r="K35" s="33"/>
      <c r="L35" s="33"/>
      <c r="M35" s="33"/>
      <c r="N35" s="35"/>
      <c r="O35" s="24"/>
      <c r="P35" s="24"/>
      <c r="Q35" s="24"/>
      <c r="R35" s="25"/>
      <c r="S35" s="26" t="str">
        <f>IF(R35&gt;0.1,R35*E35,"")</f>
        <v/>
      </c>
    </row>
    <row r="36" spans="1:19">
      <c r="A36" s="2"/>
      <c r="B36" s="23"/>
      <c r="C36" s="33"/>
      <c r="D36" s="33"/>
      <c r="E36" s="33"/>
      <c r="F36" s="61"/>
      <c r="G36" s="16"/>
      <c r="H36" s="16"/>
      <c r="I36" s="133"/>
      <c r="J36" s="33"/>
      <c r="K36" s="33"/>
      <c r="L36" s="33"/>
      <c r="M36" s="33"/>
      <c r="N36" s="35"/>
      <c r="O36" s="24"/>
      <c r="P36" s="24"/>
      <c r="Q36" s="24"/>
      <c r="R36" s="25"/>
      <c r="S36" s="26" t="str">
        <f>IF(R36&gt;0.1,R36*E36,"")</f>
        <v/>
      </c>
    </row>
    <row r="37" spans="1:19" ht="13.5" thickBot="1">
      <c r="A37" s="2"/>
      <c r="B37" s="27"/>
      <c r="C37" s="34"/>
      <c r="D37" s="34"/>
      <c r="E37" s="34"/>
      <c r="F37" s="28"/>
      <c r="G37" s="29"/>
      <c r="H37" s="29"/>
      <c r="I37" s="134"/>
      <c r="J37" s="36"/>
      <c r="K37" s="34"/>
      <c r="L37" s="34"/>
      <c r="M37" s="34"/>
      <c r="N37" s="37" t="str">
        <f>IF(K37&gt;0.01,K37*L37*M37*0.0000164,"")</f>
        <v/>
      </c>
      <c r="O37" s="30"/>
      <c r="P37" s="30"/>
      <c r="Q37" s="30"/>
      <c r="R37" s="31"/>
      <c r="S37" s="32" t="str">
        <f>IF(R37&gt;0.1,R37*E37,"")</f>
        <v/>
      </c>
    </row>
    <row r="38" spans="1:19" ht="13.5" thickTop="1">
      <c r="A38" s="2"/>
      <c r="B38" s="38"/>
      <c r="C38" s="39"/>
      <c r="D38" s="39"/>
      <c r="E38" s="39"/>
      <c r="F38" s="39"/>
      <c r="G38" s="39"/>
      <c r="H38" s="39"/>
      <c r="I38" s="2"/>
      <c r="J38" s="2"/>
      <c r="K38" s="2"/>
      <c r="L38" s="2"/>
      <c r="M38" s="1"/>
      <c r="N38" s="46"/>
      <c r="O38" s="2"/>
      <c r="P38" s="2"/>
      <c r="Q38" s="2"/>
      <c r="R38" s="78"/>
      <c r="S38" s="78"/>
    </row>
    <row r="39" spans="1:19" ht="13.5" thickBot="1">
      <c r="A39" s="2"/>
      <c r="B39" s="3" t="s">
        <v>19</v>
      </c>
      <c r="C39" s="39"/>
      <c r="D39" s="39"/>
      <c r="E39" s="39"/>
      <c r="F39" s="39"/>
      <c r="G39" s="39"/>
      <c r="H39" s="39"/>
      <c r="I39" s="2"/>
      <c r="J39" s="2"/>
      <c r="K39" s="2"/>
      <c r="L39" s="2"/>
      <c r="M39" s="1"/>
      <c r="N39" s="1"/>
      <c r="O39" s="18" t="s">
        <v>15</v>
      </c>
      <c r="P39" s="2"/>
      <c r="Q39" s="4"/>
      <c r="R39" s="87"/>
      <c r="S39" s="77">
        <f>SUM(S13:S37)</f>
        <v>1381.4</v>
      </c>
    </row>
    <row r="40" spans="1:19" ht="15.75" thickTop="1">
      <c r="A40" s="2"/>
      <c r="B40" s="3" t="s">
        <v>20</v>
      </c>
      <c r="C40" s="45"/>
      <c r="D40" s="45"/>
      <c r="E40" s="45"/>
      <c r="F40" s="45"/>
      <c r="G40" s="45"/>
      <c r="H40" s="39"/>
      <c r="I40" s="39"/>
      <c r="J40" s="39"/>
      <c r="K40" s="39"/>
      <c r="L40" s="39"/>
      <c r="M40" s="46"/>
      <c r="N40" s="47"/>
      <c r="O40" s="1"/>
      <c r="P40" s="1"/>
      <c r="Q40" s="4" t="s">
        <v>16</v>
      </c>
      <c r="R40" s="88"/>
      <c r="S40" s="82"/>
    </row>
    <row r="41" spans="1:19">
      <c r="A41" s="2"/>
      <c r="B41" s="3" t="s">
        <v>21</v>
      </c>
      <c r="C41" s="39"/>
      <c r="D41" s="39"/>
      <c r="E41" s="39"/>
      <c r="F41" s="39"/>
      <c r="G41" s="39"/>
      <c r="H41" s="2"/>
      <c r="I41" s="2"/>
      <c r="J41" s="2"/>
      <c r="K41" s="2"/>
      <c r="L41" s="2"/>
      <c r="M41" s="2"/>
      <c r="N41" s="2"/>
      <c r="O41" s="47"/>
      <c r="Q41" t="s">
        <v>17</v>
      </c>
    </row>
  </sheetData>
  <phoneticPr fontId="1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Commercial Invoice</vt:lpstr>
      <vt:lpstr>SAMPLE OF COMMERCIAL INVOICE</vt:lpstr>
      <vt:lpstr>'Commercial Invoice'!Print_Area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Barry</dc:creator>
  <cp:lastModifiedBy>user</cp:lastModifiedBy>
  <cp:lastPrinted>2009-06-17T15:22:03Z</cp:lastPrinted>
  <dcterms:created xsi:type="dcterms:W3CDTF">1999-04-21T22:52:44Z</dcterms:created>
  <dcterms:modified xsi:type="dcterms:W3CDTF">2017-05-30T04:24:41Z</dcterms:modified>
</cp:coreProperties>
</file>