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0" windowWidth="14745" windowHeight="8685" activeTab="0"/>
  </bookViews>
  <sheets>
    <sheet name="budget" sheetId="1" r:id="rId1"/>
  </sheets>
  <definedNames/>
  <calcPr fullCalcOnLoad="1"/>
</workbook>
</file>

<file path=xl/sharedStrings.xml><?xml version="1.0" encoding="utf-8"?>
<sst xmlns="http://schemas.openxmlformats.org/spreadsheetml/2006/main" count="75" uniqueCount="74">
  <si>
    <t>SUBCONTRACTOR</t>
  </si>
  <si>
    <t>TYPE OF</t>
  </si>
  <si>
    <t>TOTAL</t>
  </si>
  <si>
    <t>AMOUNT</t>
  </si>
  <si>
    <t>NO.</t>
  </si>
  <si>
    <t>SUPPLIER OR</t>
  </si>
  <si>
    <t>IMPROVEMENT</t>
  </si>
  <si>
    <t>CONTRACT</t>
  </si>
  <si>
    <t>ALREADY</t>
  </si>
  <si>
    <t>LABORER</t>
  </si>
  <si>
    <t>FURNISHED</t>
  </si>
  <si>
    <t>PRICE</t>
  </si>
  <si>
    <t>PAID</t>
  </si>
  <si>
    <t>Alaska USA Federal Credit Union</t>
  </si>
  <si>
    <t>Residential Construction Lending</t>
  </si>
  <si>
    <t>Member Name:</t>
  </si>
  <si>
    <t>Physical Address of Project:</t>
  </si>
  <si>
    <t>Legal Address of Project:</t>
  </si>
  <si>
    <t>Date</t>
  </si>
  <si>
    <t>Construction Budget</t>
  </si>
  <si>
    <t>Loan Number:</t>
  </si>
  <si>
    <t xml:space="preserve">PERCENT </t>
  </si>
  <si>
    <t xml:space="preserve">OF </t>
  </si>
  <si>
    <t>Contingency (add 10% to total cost of construction or builder's contract amount above)</t>
  </si>
  <si>
    <t>Total Construction Budget</t>
  </si>
  <si>
    <t>GRAND TOTAL</t>
  </si>
  <si>
    <t>Less:  Amounts paid prior to loan closing</t>
  </si>
  <si>
    <t>***AK USA staff will complete the remaining information below.***</t>
  </si>
  <si>
    <t>Other Soft Costs (AK USA staff will complete this per Loan Cost Estimate)</t>
  </si>
  <si>
    <t>Construction Loan Closing Costs (AK USA staff will complete this per Loan Cost Estimate)</t>
  </si>
  <si>
    <t>Borrower Signature</t>
  </si>
  <si>
    <t>I/we are certifying that all of the above costs are accurate and true.  Any changes (increases) in the costs listed above must be disclosed to AK USA immediately.  Once the loan is closed, any increases may be subject to re-underwriting, additional fees/costs and/or additional cash contribution.</t>
  </si>
  <si>
    <t>Land:  Balance due OR purchase price (if not owned)</t>
  </si>
  <si>
    <t>Less:  Land Equity (from line 52 above)</t>
  </si>
  <si>
    <t>Land:  Current equity amount (if owned, or down payment if not owned)</t>
  </si>
  <si>
    <t>Cash Required From Owner (must be in project prior to 1st Draw)</t>
  </si>
  <si>
    <t>Loan Commitment:</t>
  </si>
  <si>
    <t>INITIAL</t>
  </si>
  <si>
    <t>Less:  Construction Loan Amount (maximum 80% of the lesser of cost or appraised value)</t>
  </si>
  <si>
    <t>blueprints/permits</t>
  </si>
  <si>
    <t>plot plans/staking</t>
  </si>
  <si>
    <t>perc test</t>
  </si>
  <si>
    <t>excavating</t>
  </si>
  <si>
    <t>septic</t>
  </si>
  <si>
    <t>well</t>
  </si>
  <si>
    <t>utility connections</t>
  </si>
  <si>
    <t>foundation</t>
  </si>
  <si>
    <t>backfill/final grade/landscaping</t>
  </si>
  <si>
    <t>concrete/flatwork</t>
  </si>
  <si>
    <t>beams/structural steel</t>
  </si>
  <si>
    <t>rough lumber</t>
  </si>
  <si>
    <t>rough carpentry</t>
  </si>
  <si>
    <t>roofing</t>
  </si>
  <si>
    <t>insulation</t>
  </si>
  <si>
    <t>windows</t>
  </si>
  <si>
    <t>exterior doors</t>
  </si>
  <si>
    <t>garage doors</t>
  </si>
  <si>
    <t>gutters/sheet metal</t>
  </si>
  <si>
    <t>siding</t>
  </si>
  <si>
    <t>plumbing</t>
  </si>
  <si>
    <t>heating</t>
  </si>
  <si>
    <t>electrical</t>
  </si>
  <si>
    <t>brick/stone materials</t>
  </si>
  <si>
    <t>fireplace</t>
  </si>
  <si>
    <t>driveway</t>
  </si>
  <si>
    <t>drywall</t>
  </si>
  <si>
    <t>painting, wall &amp; ceiling treatment</t>
  </si>
  <si>
    <t>cabinets/countertops</t>
  </si>
  <si>
    <t>interior doors/finish trim</t>
  </si>
  <si>
    <t>finish carpenter</t>
  </si>
  <si>
    <t>floor coverings</t>
  </si>
  <si>
    <t>light fixtures</t>
  </si>
  <si>
    <t>appliances</t>
  </si>
  <si>
    <t>debris removal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</si>
</sst>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0.0%"/>
  </numFmts>
  <fonts count="6">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Font="1" applyAlignment="1">
      <alignment/>
    </xf>
    <xf numFmtId="0" fontId="0" fillId="0" borderId="1" xfId="0" applyFont="1"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Alignment="1">
      <alignment horizontal="center"/>
    </xf>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xf>
    <xf numFmtId="0" fontId="5" fillId="0" borderId="0" xfId="0" applyFont="1" applyBorder="1" applyAlignment="1">
      <alignment/>
    </xf>
    <xf numFmtId="0" fontId="5" fillId="0" borderId="0" xfId="0" applyFont="1" applyAlignment="1">
      <alignment/>
    </xf>
    <xf numFmtId="44" fontId="0" fillId="0" borderId="0" xfId="17" applyFont="1" applyBorder="1" applyAlignment="1">
      <alignment/>
    </xf>
    <xf numFmtId="44" fontId="0" fillId="0" borderId="0" xfId="0" applyNumberFormat="1" applyFont="1" applyAlignment="1">
      <alignment/>
    </xf>
    <xf numFmtId="0" fontId="0" fillId="0" borderId="2" xfId="0" applyFont="1" applyBorder="1" applyAlignment="1">
      <alignment/>
    </xf>
    <xf numFmtId="0" fontId="1" fillId="0" borderId="0" xfId="0" applyFont="1" applyAlignment="1">
      <alignment horizontal="center"/>
    </xf>
    <xf numFmtId="0" fontId="0" fillId="2" borderId="3" xfId="0" applyFont="1" applyFill="1" applyBorder="1" applyAlignment="1">
      <alignment/>
    </xf>
    <xf numFmtId="0" fontId="0" fillId="2" borderId="3" xfId="0" applyFont="1" applyFill="1" applyBorder="1" applyAlignment="1">
      <alignment horizontal="center"/>
    </xf>
    <xf numFmtId="0" fontId="0" fillId="2" borderId="4" xfId="0" applyFont="1" applyFill="1" applyBorder="1" applyAlignment="1">
      <alignment/>
    </xf>
    <xf numFmtId="0" fontId="0" fillId="2" borderId="4" xfId="0" applyFont="1" applyFill="1" applyBorder="1" applyAlignment="1">
      <alignment horizontal="center"/>
    </xf>
    <xf numFmtId="0" fontId="0" fillId="2" borderId="5" xfId="0" applyFont="1" applyFill="1" applyBorder="1" applyAlignment="1">
      <alignment/>
    </xf>
    <xf numFmtId="0" fontId="0" fillId="2" borderId="5" xfId="0" applyFont="1" applyFill="1" applyBorder="1" applyAlignment="1">
      <alignment horizontal="center"/>
    </xf>
    <xf numFmtId="10" fontId="0" fillId="0" borderId="1" xfId="21" applyNumberFormat="1" applyFont="1" applyBorder="1" applyAlignment="1">
      <alignment horizontal="right"/>
    </xf>
    <xf numFmtId="0" fontId="0" fillId="3" borderId="5" xfId="0" applyFont="1" applyFill="1" applyBorder="1" applyAlignment="1" applyProtection="1">
      <alignment horizontal="center"/>
      <protection locked="0"/>
    </xf>
    <xf numFmtId="4" fontId="0" fillId="3" borderId="1" xfId="0" applyNumberFormat="1" applyFont="1" applyFill="1" applyBorder="1" applyAlignment="1" applyProtection="1">
      <alignment horizontal="right"/>
      <protection locked="0"/>
    </xf>
    <xf numFmtId="0" fontId="0" fillId="3" borderId="1" xfId="0" applyFont="1" applyFill="1" applyBorder="1" applyAlignment="1" applyProtection="1">
      <alignment horizontal="center"/>
      <protection locked="0"/>
    </xf>
    <xf numFmtId="4" fontId="0" fillId="3" borderId="1" xfId="17" applyNumberFormat="1" applyFont="1" applyFill="1" applyBorder="1" applyAlignment="1" applyProtection="1">
      <alignment horizontal="right"/>
      <protection locked="0"/>
    </xf>
    <xf numFmtId="4" fontId="0" fillId="3" borderId="3" xfId="17" applyNumberFormat="1" applyFont="1" applyFill="1" applyBorder="1" applyAlignment="1" applyProtection="1">
      <alignment horizontal="right"/>
      <protection locked="0"/>
    </xf>
    <xf numFmtId="0" fontId="0" fillId="3" borderId="3" xfId="0" applyFont="1" applyFill="1" applyBorder="1" applyAlignment="1" applyProtection="1">
      <alignment horizontal="center"/>
      <protection locked="0"/>
    </xf>
    <xf numFmtId="44" fontId="1" fillId="3" borderId="1" xfId="17" applyFont="1" applyFill="1" applyBorder="1" applyAlignment="1" applyProtection="1">
      <alignment/>
      <protection/>
    </xf>
    <xf numFmtId="44" fontId="0" fillId="0" borderId="1" xfId="0" applyNumberFormat="1" applyFont="1" applyBorder="1" applyAlignment="1" applyProtection="1">
      <alignment/>
      <protection locked="0"/>
    </xf>
    <xf numFmtId="44" fontId="1" fillId="0" borderId="1" xfId="0" applyNumberFormat="1" applyFont="1" applyBorder="1" applyAlignment="1" applyProtection="1">
      <alignment/>
      <protection locked="0"/>
    </xf>
    <xf numFmtId="44" fontId="0" fillId="0" borderId="1" xfId="0" applyNumberFormat="1" applyFont="1" applyBorder="1" applyAlignment="1" applyProtection="1">
      <alignment/>
      <protection/>
    </xf>
    <xf numFmtId="44" fontId="1" fillId="0" borderId="1" xfId="0" applyNumberFormat="1" applyFont="1" applyBorder="1" applyAlignment="1" applyProtection="1">
      <alignment/>
      <protection/>
    </xf>
    <xf numFmtId="44" fontId="0" fillId="3" borderId="0" xfId="0" applyNumberFormat="1" applyFont="1" applyFill="1" applyAlignment="1" applyProtection="1">
      <alignment/>
      <protection locked="0"/>
    </xf>
    <xf numFmtId="44" fontId="0" fillId="0" borderId="1" xfId="17" applyFont="1" applyFill="1" applyBorder="1" applyAlignment="1" applyProtection="1">
      <alignment/>
      <protection locked="0"/>
    </xf>
    <xf numFmtId="44" fontId="0" fillId="0" borderId="1" xfId="17" applyFont="1" applyBorder="1" applyAlignment="1" applyProtection="1">
      <alignment/>
      <protection locked="0"/>
    </xf>
    <xf numFmtId="44" fontId="0" fillId="0" borderId="1" xfId="0" applyNumberFormat="1" applyFont="1" applyFill="1" applyBorder="1" applyAlignment="1" applyProtection="1">
      <alignment/>
      <protection locked="0"/>
    </xf>
    <xf numFmtId="0" fontId="0" fillId="0" borderId="0" xfId="0" applyFont="1" applyAlignment="1" applyProtection="1">
      <alignment horizontal="left"/>
      <protection/>
    </xf>
    <xf numFmtId="0" fontId="0" fillId="3" borderId="6" xfId="0" applyFont="1" applyFill="1" applyBorder="1" applyAlignment="1" applyProtection="1">
      <alignment horizontal="left"/>
      <protection locked="0"/>
    </xf>
    <xf numFmtId="0" fontId="0" fillId="3" borderId="7" xfId="0" applyFont="1" applyFill="1" applyBorder="1" applyAlignment="1" applyProtection="1">
      <alignment horizontal="left"/>
      <protection locked="0"/>
    </xf>
    <xf numFmtId="0" fontId="0" fillId="3" borderId="8" xfId="0" applyFont="1" applyFill="1" applyBorder="1" applyAlignment="1" applyProtection="1">
      <alignment horizontal="left"/>
      <protection locked="0"/>
    </xf>
    <xf numFmtId="0" fontId="5" fillId="0" borderId="2" xfId="0" applyFont="1" applyBorder="1" applyAlignment="1" applyProtection="1">
      <alignment horizontal="left"/>
      <protection locked="0"/>
    </xf>
    <xf numFmtId="0" fontId="0" fillId="2" borderId="9" xfId="0" applyFont="1" applyFill="1" applyBorder="1" applyAlignment="1">
      <alignment horizontal="center"/>
    </xf>
    <xf numFmtId="0" fontId="0" fillId="2" borderId="10" xfId="0" applyFont="1" applyFill="1" applyBorder="1" applyAlignment="1">
      <alignment horizontal="center"/>
    </xf>
    <xf numFmtId="0" fontId="0" fillId="2" borderId="11" xfId="0" applyFont="1" applyFill="1" applyBorder="1" applyAlignment="1">
      <alignment horizontal="center"/>
    </xf>
    <xf numFmtId="7" fontId="5" fillId="0" borderId="7" xfId="15" applyNumberFormat="1" applyFont="1" applyBorder="1" applyAlignment="1" applyProtection="1">
      <alignment horizontal="left"/>
      <protection locked="0"/>
    </xf>
    <xf numFmtId="0" fontId="0" fillId="2" borderId="12" xfId="0" applyFont="1" applyFill="1" applyBorder="1" applyAlignment="1">
      <alignment horizontal="center"/>
    </xf>
    <xf numFmtId="0" fontId="0" fillId="2" borderId="0" xfId="0" applyFont="1" applyFill="1" applyBorder="1" applyAlignment="1">
      <alignment horizontal="center"/>
    </xf>
    <xf numFmtId="0" fontId="0" fillId="2" borderId="13" xfId="0" applyFont="1" applyFill="1" applyBorder="1" applyAlignment="1">
      <alignment horizontal="center"/>
    </xf>
    <xf numFmtId="0" fontId="0" fillId="2" borderId="14" xfId="0" applyFont="1" applyFill="1" applyBorder="1" applyAlignment="1">
      <alignment horizontal="center"/>
    </xf>
    <xf numFmtId="0" fontId="0" fillId="2" borderId="2" xfId="0" applyFont="1" applyFill="1" applyBorder="1" applyAlignment="1">
      <alignment horizontal="center"/>
    </xf>
    <xf numFmtId="0" fontId="0" fillId="2" borderId="15" xfId="0" applyFont="1" applyFill="1" applyBorder="1" applyAlignment="1">
      <alignment horizontal="center"/>
    </xf>
    <xf numFmtId="0" fontId="5" fillId="0" borderId="7" xfId="0" applyFont="1" applyBorder="1" applyAlignment="1" applyProtection="1">
      <alignment horizontal="left"/>
      <protection locked="0"/>
    </xf>
    <xf numFmtId="0" fontId="0" fillId="0" borderId="10" xfId="0" applyFont="1" applyBorder="1" applyAlignment="1">
      <alignment horizontal="left" vertical="top"/>
    </xf>
    <xf numFmtId="0" fontId="1" fillId="2" borderId="6" xfId="0" applyFont="1" applyFill="1" applyBorder="1" applyAlignment="1" applyProtection="1">
      <alignment horizontal="center"/>
      <protection/>
    </xf>
    <xf numFmtId="0" fontId="1" fillId="2" borderId="7" xfId="0" applyFont="1" applyFill="1" applyBorder="1" applyAlignment="1" applyProtection="1">
      <alignment horizontal="center"/>
      <protection/>
    </xf>
    <xf numFmtId="0" fontId="1" fillId="2" borderId="8" xfId="0" applyFont="1" applyFill="1" applyBorder="1" applyAlignment="1" applyProtection="1">
      <alignment horizontal="center"/>
      <protection/>
    </xf>
    <xf numFmtId="0" fontId="1" fillId="3" borderId="1" xfId="0" applyFont="1" applyFill="1" applyBorder="1" applyAlignment="1">
      <alignment horizontal="left"/>
    </xf>
    <xf numFmtId="0" fontId="1" fillId="0" borderId="0" xfId="0" applyFont="1" applyAlignment="1" applyProtection="1">
      <alignment horizontal="left"/>
      <protection/>
    </xf>
    <xf numFmtId="0" fontId="0" fillId="0" borderId="10" xfId="0" applyFont="1" applyBorder="1" applyAlignment="1" applyProtection="1">
      <alignment horizontal="left"/>
      <protection/>
    </xf>
    <xf numFmtId="44" fontId="4" fillId="0" borderId="0" xfId="17" applyFont="1" applyBorder="1" applyAlignment="1">
      <alignment horizontal="center"/>
    </xf>
    <xf numFmtId="0" fontId="5" fillId="0" borderId="0" xfId="0" applyFont="1" applyBorder="1" applyAlignment="1">
      <alignment horizontal="center"/>
    </xf>
    <xf numFmtId="0" fontId="0" fillId="0" borderId="0" xfId="0" applyFont="1" applyAlignment="1">
      <alignment horizontal="left" vertical="top" wrapText="1"/>
    </xf>
    <xf numFmtId="0" fontId="0" fillId="0" borderId="14" xfId="0" applyFont="1" applyBorder="1" applyAlignment="1" applyProtection="1">
      <alignment horizontal="left"/>
      <protection/>
    </xf>
    <xf numFmtId="0" fontId="0" fillId="0" borderId="2" xfId="0" applyFont="1" applyBorder="1" applyAlignment="1" applyProtection="1">
      <alignment horizontal="left"/>
      <protection/>
    </xf>
    <xf numFmtId="0" fontId="0" fillId="0" borderId="15" xfId="0" applyFont="1" applyBorder="1" applyAlignment="1" applyProtection="1">
      <alignment horizontal="left"/>
      <protection/>
    </xf>
    <xf numFmtId="0" fontId="0" fillId="3" borderId="6" xfId="0" applyFont="1" applyFill="1" applyBorder="1" applyAlignment="1" applyProtection="1">
      <alignment/>
      <protection locked="0"/>
    </xf>
    <xf numFmtId="0" fontId="0" fillId="3" borderId="7" xfId="0" applyFont="1" applyFill="1" applyBorder="1" applyAlignment="1" applyProtection="1">
      <alignment/>
      <protection locked="0"/>
    </xf>
    <xf numFmtId="0" fontId="0" fillId="3" borderId="8" xfId="0" applyFont="1" applyFill="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5"/>
  <sheetViews>
    <sheetView showGridLines="0" tabSelected="1" workbookViewId="0" topLeftCell="A1">
      <selection activeCell="D5" sqref="D5:F5"/>
    </sheetView>
  </sheetViews>
  <sheetFormatPr defaultColWidth="9.140625" defaultRowHeight="12.75"/>
  <cols>
    <col min="1" max="2" width="4.8515625" style="1" customWidth="1"/>
    <col min="3" max="3" width="30.00390625" style="1" customWidth="1"/>
    <col min="4" max="4" width="4.140625" style="3" customWidth="1"/>
    <col min="5" max="5" width="5.421875" style="3" customWidth="1"/>
    <col min="6" max="6" width="39.00390625" style="3" customWidth="1"/>
    <col min="7" max="7" width="14.7109375" style="3" customWidth="1"/>
    <col min="8" max="8" width="9.8515625" style="3" customWidth="1"/>
    <col min="9" max="9" width="12.28125" style="3" customWidth="1"/>
    <col min="10" max="10" width="9.140625" style="3" customWidth="1"/>
    <col min="11" max="11" width="11.57421875" style="3" customWidth="1"/>
    <col min="12" max="16384" width="9.140625" style="3" customWidth="1"/>
  </cols>
  <sheetData>
    <row r="1" spans="1:10" s="8" customFormat="1" ht="15" customHeight="1">
      <c r="A1" s="63" t="s">
        <v>13</v>
      </c>
      <c r="B1" s="63"/>
      <c r="C1" s="63"/>
      <c r="D1" s="63"/>
      <c r="E1" s="63"/>
      <c r="F1" s="63"/>
      <c r="G1" s="63"/>
      <c r="H1" s="63"/>
      <c r="I1" s="63"/>
      <c r="J1" s="7"/>
    </row>
    <row r="2" spans="1:10" s="8" customFormat="1" ht="15" customHeight="1">
      <c r="A2" s="64" t="s">
        <v>14</v>
      </c>
      <c r="B2" s="64"/>
      <c r="C2" s="64"/>
      <c r="D2" s="64"/>
      <c r="E2" s="64"/>
      <c r="F2" s="64"/>
      <c r="G2" s="64"/>
      <c r="H2" s="64"/>
      <c r="I2" s="64"/>
      <c r="J2" s="9"/>
    </row>
    <row r="3" spans="1:10" s="8" customFormat="1" ht="15" customHeight="1">
      <c r="A3" s="64" t="s">
        <v>19</v>
      </c>
      <c r="B3" s="64"/>
      <c r="C3" s="64"/>
      <c r="D3" s="64"/>
      <c r="E3" s="64"/>
      <c r="F3" s="64"/>
      <c r="G3" s="64"/>
      <c r="H3" s="64"/>
      <c r="I3" s="64"/>
      <c r="J3" s="9"/>
    </row>
    <row r="4" spans="1:10" ht="15" customHeight="1">
      <c r="A4" s="5"/>
      <c r="B4" s="17"/>
      <c r="C4" s="5"/>
      <c r="D4" s="5"/>
      <c r="E4" s="5"/>
      <c r="F4" s="5"/>
      <c r="G4" s="5"/>
      <c r="H4" s="6"/>
      <c r="I4" s="6"/>
      <c r="J4" s="6"/>
    </row>
    <row r="5" spans="1:10" s="11" customFormat="1" ht="15" customHeight="1">
      <c r="A5" s="10"/>
      <c r="B5" s="10"/>
      <c r="C5" s="11" t="s">
        <v>15</v>
      </c>
      <c r="D5" s="44"/>
      <c r="E5" s="44"/>
      <c r="F5" s="44"/>
      <c r="G5" s="12"/>
      <c r="H5" s="13"/>
      <c r="I5" s="13"/>
      <c r="J5" s="13"/>
    </row>
    <row r="6" spans="1:10" s="11" customFormat="1" ht="15" customHeight="1">
      <c r="A6" s="10"/>
      <c r="B6" s="10"/>
      <c r="C6" s="11" t="s">
        <v>20</v>
      </c>
      <c r="D6" s="55"/>
      <c r="E6" s="55"/>
      <c r="F6" s="55"/>
      <c r="G6" s="12"/>
      <c r="H6" s="13"/>
      <c r="I6" s="13"/>
      <c r="J6" s="13"/>
    </row>
    <row r="7" spans="1:10" s="11" customFormat="1" ht="15" customHeight="1">
      <c r="A7" s="10"/>
      <c r="B7" s="10"/>
      <c r="C7" s="11" t="s">
        <v>16</v>
      </c>
      <c r="D7" s="44"/>
      <c r="E7" s="44"/>
      <c r="F7" s="44"/>
      <c r="G7" s="12"/>
      <c r="H7" s="13"/>
      <c r="I7" s="13"/>
      <c r="J7" s="13"/>
    </row>
    <row r="8" spans="1:10" s="11" customFormat="1" ht="15" customHeight="1">
      <c r="A8" s="10"/>
      <c r="B8" s="10"/>
      <c r="C8" s="11" t="s">
        <v>17</v>
      </c>
      <c r="D8" s="44"/>
      <c r="E8" s="44"/>
      <c r="F8" s="44"/>
      <c r="G8" s="12"/>
      <c r="H8" s="13"/>
      <c r="I8" s="13"/>
      <c r="J8" s="13"/>
    </row>
    <row r="9" spans="1:10" s="11" customFormat="1" ht="15" customHeight="1">
      <c r="A9" s="10"/>
      <c r="B9" s="10"/>
      <c r="C9" s="11" t="s">
        <v>36</v>
      </c>
      <c r="D9" s="48"/>
      <c r="E9" s="48"/>
      <c r="F9" s="48"/>
      <c r="G9" s="12"/>
      <c r="H9" s="13"/>
      <c r="I9" s="13"/>
      <c r="J9" s="13"/>
    </row>
    <row r="10" ht="15" customHeight="1"/>
    <row r="11" spans="1:9" ht="16.5" customHeight="1">
      <c r="A11" s="18"/>
      <c r="B11" s="45" t="s">
        <v>0</v>
      </c>
      <c r="C11" s="46"/>
      <c r="D11" s="46"/>
      <c r="E11" s="47"/>
      <c r="F11" s="19" t="s">
        <v>1</v>
      </c>
      <c r="G11" s="19" t="s">
        <v>37</v>
      </c>
      <c r="H11" s="19" t="s">
        <v>21</v>
      </c>
      <c r="I11" s="19" t="s">
        <v>3</v>
      </c>
    </row>
    <row r="12" spans="1:9" ht="16.5" customHeight="1">
      <c r="A12" s="20" t="s">
        <v>4</v>
      </c>
      <c r="B12" s="49" t="s">
        <v>5</v>
      </c>
      <c r="C12" s="50"/>
      <c r="D12" s="50"/>
      <c r="E12" s="51"/>
      <c r="F12" s="21" t="s">
        <v>6</v>
      </c>
      <c r="G12" s="21" t="s">
        <v>7</v>
      </c>
      <c r="H12" s="21" t="s">
        <v>22</v>
      </c>
      <c r="I12" s="21" t="s">
        <v>8</v>
      </c>
    </row>
    <row r="13" spans="1:9" s="4" customFormat="1" ht="16.5" customHeight="1">
      <c r="A13" s="22"/>
      <c r="B13" s="52" t="s">
        <v>9</v>
      </c>
      <c r="C13" s="53"/>
      <c r="D13" s="53"/>
      <c r="E13" s="54"/>
      <c r="F13" s="23" t="s">
        <v>10</v>
      </c>
      <c r="G13" s="23" t="s">
        <v>11</v>
      </c>
      <c r="H13" s="23" t="s">
        <v>2</v>
      </c>
      <c r="I13" s="23" t="s">
        <v>12</v>
      </c>
    </row>
    <row r="14" spans="1:9" ht="16.5" customHeight="1">
      <c r="A14" s="2">
        <v>1</v>
      </c>
      <c r="B14" s="41"/>
      <c r="C14" s="42"/>
      <c r="D14" s="42"/>
      <c r="E14" s="43"/>
      <c r="F14" s="25" t="s">
        <v>39</v>
      </c>
      <c r="G14" s="36"/>
      <c r="H14" s="24">
        <f>IF(G14&lt;&gt;0,G14/G$61,"")</f>
      </c>
      <c r="I14" s="26"/>
    </row>
    <row r="15" spans="1:9" ht="16.5" customHeight="1">
      <c r="A15" s="2">
        <f>A14+1</f>
        <v>2</v>
      </c>
      <c r="B15" s="41"/>
      <c r="C15" s="42"/>
      <c r="D15" s="42"/>
      <c r="E15" s="43"/>
      <c r="F15" s="27" t="s">
        <v>40</v>
      </c>
      <c r="G15" s="26"/>
      <c r="H15" s="24">
        <f aca="true" t="shared" si="0" ref="H15:H61">IF(G15&lt;&gt;0,G15/G$61,"")</f>
      </c>
      <c r="I15" s="26"/>
    </row>
    <row r="16" spans="1:9" ht="16.5" customHeight="1">
      <c r="A16" s="2">
        <f aca="true" t="shared" si="1" ref="A16:A65">A15+1</f>
        <v>3</v>
      </c>
      <c r="B16" s="41"/>
      <c r="C16" s="42"/>
      <c r="D16" s="42"/>
      <c r="E16" s="43"/>
      <c r="F16" s="27" t="s">
        <v>41</v>
      </c>
      <c r="G16" s="26"/>
      <c r="H16" s="24">
        <f t="shared" si="0"/>
      </c>
      <c r="I16" s="26"/>
    </row>
    <row r="17" spans="1:9" ht="16.5" customHeight="1">
      <c r="A17" s="2">
        <f t="shared" si="1"/>
        <v>4</v>
      </c>
      <c r="B17" s="41"/>
      <c r="C17" s="42"/>
      <c r="D17" s="42"/>
      <c r="E17" s="43"/>
      <c r="F17" s="27" t="s">
        <v>42</v>
      </c>
      <c r="G17" s="26"/>
      <c r="H17" s="24">
        <f t="shared" si="0"/>
      </c>
      <c r="I17" s="26"/>
    </row>
    <row r="18" spans="1:9" ht="16.5" customHeight="1">
      <c r="A18" s="2">
        <f t="shared" si="1"/>
        <v>5</v>
      </c>
      <c r="B18" s="41"/>
      <c r="C18" s="42"/>
      <c r="D18" s="42"/>
      <c r="E18" s="43"/>
      <c r="F18" s="27" t="s">
        <v>43</v>
      </c>
      <c r="G18" s="26"/>
      <c r="H18" s="24">
        <f t="shared" si="0"/>
      </c>
      <c r="I18" s="26"/>
    </row>
    <row r="19" spans="1:9" ht="16.5" customHeight="1">
      <c r="A19" s="2">
        <f t="shared" si="1"/>
        <v>6</v>
      </c>
      <c r="B19" s="41"/>
      <c r="C19" s="42"/>
      <c r="D19" s="42"/>
      <c r="E19" s="43"/>
      <c r="F19" s="27" t="s">
        <v>44</v>
      </c>
      <c r="G19" s="26"/>
      <c r="H19" s="24">
        <f t="shared" si="0"/>
      </c>
      <c r="I19" s="26"/>
    </row>
    <row r="20" spans="1:9" ht="16.5" customHeight="1">
      <c r="A20" s="2">
        <f t="shared" si="1"/>
        <v>7</v>
      </c>
      <c r="B20" s="41"/>
      <c r="C20" s="42"/>
      <c r="D20" s="42"/>
      <c r="E20" s="43"/>
      <c r="F20" s="27" t="s">
        <v>45</v>
      </c>
      <c r="G20" s="26"/>
      <c r="H20" s="24">
        <f t="shared" si="0"/>
      </c>
      <c r="I20" s="26"/>
    </row>
    <row r="21" spans="1:9" ht="16.5" customHeight="1">
      <c r="A21" s="2">
        <f t="shared" si="1"/>
        <v>8</v>
      </c>
      <c r="B21" s="41"/>
      <c r="C21" s="42"/>
      <c r="D21" s="42"/>
      <c r="E21" s="43"/>
      <c r="F21" s="27" t="s">
        <v>46</v>
      </c>
      <c r="G21" s="26"/>
      <c r="H21" s="24">
        <f t="shared" si="0"/>
      </c>
      <c r="I21" s="26"/>
    </row>
    <row r="22" spans="1:9" ht="16.5" customHeight="1">
      <c r="A22" s="2">
        <f t="shared" si="1"/>
        <v>9</v>
      </c>
      <c r="B22" s="41"/>
      <c r="C22" s="42"/>
      <c r="D22" s="42"/>
      <c r="E22" s="43"/>
      <c r="F22" s="27" t="s">
        <v>47</v>
      </c>
      <c r="G22" s="26"/>
      <c r="H22" s="24">
        <f t="shared" si="0"/>
      </c>
      <c r="I22" s="26"/>
    </row>
    <row r="23" spans="1:9" ht="16.5" customHeight="1">
      <c r="A23" s="2">
        <f t="shared" si="1"/>
        <v>10</v>
      </c>
      <c r="B23" s="41"/>
      <c r="C23" s="42"/>
      <c r="D23" s="42"/>
      <c r="E23" s="43"/>
      <c r="F23" s="27" t="s">
        <v>48</v>
      </c>
      <c r="G23" s="26"/>
      <c r="H23" s="24">
        <f t="shared" si="0"/>
      </c>
      <c r="I23" s="26"/>
    </row>
    <row r="24" spans="1:9" ht="16.5" customHeight="1">
      <c r="A24" s="2">
        <f t="shared" si="1"/>
        <v>11</v>
      </c>
      <c r="B24" s="41"/>
      <c r="C24" s="42"/>
      <c r="D24" s="42"/>
      <c r="E24" s="43"/>
      <c r="F24" s="27" t="s">
        <v>49</v>
      </c>
      <c r="G24" s="26"/>
      <c r="H24" s="24">
        <f t="shared" si="0"/>
      </c>
      <c r="I24" s="28"/>
    </row>
    <row r="25" spans="1:9" ht="16.5" customHeight="1">
      <c r="A25" s="2">
        <f t="shared" si="1"/>
        <v>12</v>
      </c>
      <c r="B25" s="41"/>
      <c r="C25" s="42"/>
      <c r="D25" s="42"/>
      <c r="E25" s="43"/>
      <c r="F25" s="27" t="s">
        <v>50</v>
      </c>
      <c r="G25" s="26"/>
      <c r="H25" s="24">
        <f t="shared" si="0"/>
      </c>
      <c r="I25" s="28"/>
    </row>
    <row r="26" spans="1:9" ht="16.5" customHeight="1">
      <c r="A26" s="2">
        <f t="shared" si="1"/>
        <v>13</v>
      </c>
      <c r="B26" s="41"/>
      <c r="C26" s="42"/>
      <c r="D26" s="42"/>
      <c r="E26" s="43"/>
      <c r="F26" s="27" t="s">
        <v>51</v>
      </c>
      <c r="G26" s="26"/>
      <c r="H26" s="24">
        <f t="shared" si="0"/>
      </c>
      <c r="I26" s="28"/>
    </row>
    <row r="27" spans="1:9" ht="16.5" customHeight="1">
      <c r="A27" s="2">
        <f t="shared" si="1"/>
        <v>14</v>
      </c>
      <c r="B27" s="41"/>
      <c r="C27" s="42"/>
      <c r="D27" s="42"/>
      <c r="E27" s="43"/>
      <c r="F27" s="27" t="s">
        <v>52</v>
      </c>
      <c r="G27" s="26"/>
      <c r="H27" s="24">
        <f t="shared" si="0"/>
      </c>
      <c r="I27" s="28"/>
    </row>
    <row r="28" spans="1:9" ht="16.5" customHeight="1">
      <c r="A28" s="2">
        <f t="shared" si="1"/>
        <v>15</v>
      </c>
      <c r="B28" s="41"/>
      <c r="C28" s="42"/>
      <c r="D28" s="42"/>
      <c r="E28" s="43"/>
      <c r="F28" s="27" t="s">
        <v>53</v>
      </c>
      <c r="G28" s="26"/>
      <c r="H28" s="24">
        <f t="shared" si="0"/>
      </c>
      <c r="I28" s="28"/>
    </row>
    <row r="29" spans="1:9" ht="16.5" customHeight="1">
      <c r="A29" s="2">
        <f t="shared" si="1"/>
        <v>16</v>
      </c>
      <c r="B29" s="41"/>
      <c r="C29" s="42"/>
      <c r="D29" s="42"/>
      <c r="E29" s="43"/>
      <c r="F29" s="27" t="s">
        <v>54</v>
      </c>
      <c r="G29" s="26"/>
      <c r="H29" s="24">
        <f t="shared" si="0"/>
      </c>
      <c r="I29" s="28"/>
    </row>
    <row r="30" spans="1:9" ht="16.5" customHeight="1">
      <c r="A30" s="2">
        <f t="shared" si="1"/>
        <v>17</v>
      </c>
      <c r="B30" s="41"/>
      <c r="C30" s="42"/>
      <c r="D30" s="42"/>
      <c r="E30" s="43"/>
      <c r="F30" s="27" t="s">
        <v>55</v>
      </c>
      <c r="G30" s="26"/>
      <c r="H30" s="24">
        <f t="shared" si="0"/>
      </c>
      <c r="I30" s="28"/>
    </row>
    <row r="31" spans="1:9" ht="16.5" customHeight="1">
      <c r="A31" s="2">
        <f t="shared" si="1"/>
        <v>18</v>
      </c>
      <c r="B31" s="41"/>
      <c r="C31" s="42"/>
      <c r="D31" s="42"/>
      <c r="E31" s="43"/>
      <c r="F31" s="27" t="s">
        <v>56</v>
      </c>
      <c r="G31" s="26"/>
      <c r="H31" s="24">
        <f t="shared" si="0"/>
      </c>
      <c r="I31" s="28"/>
    </row>
    <row r="32" spans="1:9" ht="16.5" customHeight="1">
      <c r="A32" s="2">
        <f t="shared" si="1"/>
        <v>19</v>
      </c>
      <c r="B32" s="41"/>
      <c r="C32" s="42"/>
      <c r="D32" s="42"/>
      <c r="E32" s="43"/>
      <c r="F32" s="27" t="s">
        <v>57</v>
      </c>
      <c r="G32" s="26"/>
      <c r="H32" s="24">
        <f t="shared" si="0"/>
      </c>
      <c r="I32" s="28"/>
    </row>
    <row r="33" spans="1:9" ht="16.5" customHeight="1">
      <c r="A33" s="2">
        <f t="shared" si="1"/>
        <v>20</v>
      </c>
      <c r="B33" s="41"/>
      <c r="C33" s="42"/>
      <c r="D33" s="42"/>
      <c r="E33" s="43"/>
      <c r="F33" s="27" t="s">
        <v>58</v>
      </c>
      <c r="G33" s="26"/>
      <c r="H33" s="24">
        <f t="shared" si="0"/>
      </c>
      <c r="I33" s="28"/>
    </row>
    <row r="34" spans="1:9" ht="16.5" customHeight="1">
      <c r="A34" s="2">
        <f t="shared" si="1"/>
        <v>21</v>
      </c>
      <c r="B34" s="41"/>
      <c r="C34" s="42"/>
      <c r="D34" s="42"/>
      <c r="E34" s="43"/>
      <c r="F34" s="27" t="s">
        <v>59</v>
      </c>
      <c r="G34" s="26"/>
      <c r="H34" s="24">
        <f t="shared" si="0"/>
      </c>
      <c r="I34" s="28"/>
    </row>
    <row r="35" spans="1:9" ht="16.5" customHeight="1">
      <c r="A35" s="2">
        <f t="shared" si="1"/>
        <v>22</v>
      </c>
      <c r="B35" s="41"/>
      <c r="C35" s="42"/>
      <c r="D35" s="42"/>
      <c r="E35" s="43"/>
      <c r="F35" s="27" t="s">
        <v>60</v>
      </c>
      <c r="G35" s="26"/>
      <c r="H35" s="24">
        <f t="shared" si="0"/>
      </c>
      <c r="I35" s="28"/>
    </row>
    <row r="36" spans="1:9" ht="16.5" customHeight="1">
      <c r="A36" s="2">
        <f t="shared" si="1"/>
        <v>23</v>
      </c>
      <c r="B36" s="41"/>
      <c r="C36" s="42"/>
      <c r="D36" s="42"/>
      <c r="E36" s="43"/>
      <c r="F36" s="27" t="s">
        <v>61</v>
      </c>
      <c r="G36" s="26"/>
      <c r="H36" s="24">
        <f t="shared" si="0"/>
      </c>
      <c r="I36" s="28"/>
    </row>
    <row r="37" spans="1:9" ht="16.5" customHeight="1">
      <c r="A37" s="2">
        <f t="shared" si="1"/>
        <v>24</v>
      </c>
      <c r="B37" s="41"/>
      <c r="C37" s="42"/>
      <c r="D37" s="42"/>
      <c r="E37" s="43"/>
      <c r="F37" s="27" t="s">
        <v>62</v>
      </c>
      <c r="G37" s="26"/>
      <c r="H37" s="24">
        <f t="shared" si="0"/>
      </c>
      <c r="I37" s="28"/>
    </row>
    <row r="38" spans="1:9" ht="16.5" customHeight="1">
      <c r="A38" s="2">
        <f t="shared" si="1"/>
        <v>25</v>
      </c>
      <c r="B38" s="41"/>
      <c r="C38" s="42"/>
      <c r="D38" s="42"/>
      <c r="E38" s="43"/>
      <c r="F38" s="27" t="s">
        <v>63</v>
      </c>
      <c r="G38" s="26"/>
      <c r="H38" s="24">
        <f t="shared" si="0"/>
      </c>
      <c r="I38" s="28"/>
    </row>
    <row r="39" spans="1:9" ht="16.5" customHeight="1">
      <c r="A39" s="2">
        <f t="shared" si="1"/>
        <v>26</v>
      </c>
      <c r="B39" s="41"/>
      <c r="C39" s="42"/>
      <c r="D39" s="42"/>
      <c r="E39" s="43"/>
      <c r="F39" s="27" t="s">
        <v>64</v>
      </c>
      <c r="G39" s="26"/>
      <c r="H39" s="24">
        <f t="shared" si="0"/>
      </c>
      <c r="I39" s="28"/>
    </row>
    <row r="40" spans="1:9" ht="16.5" customHeight="1">
      <c r="A40" s="2">
        <f t="shared" si="1"/>
        <v>27</v>
      </c>
      <c r="B40" s="41"/>
      <c r="C40" s="42"/>
      <c r="D40" s="42"/>
      <c r="E40" s="43"/>
      <c r="F40" s="27" t="s">
        <v>65</v>
      </c>
      <c r="G40" s="26"/>
      <c r="H40" s="24">
        <f t="shared" si="0"/>
      </c>
      <c r="I40" s="28"/>
    </row>
    <row r="41" spans="1:9" ht="16.5" customHeight="1">
      <c r="A41" s="2">
        <f t="shared" si="1"/>
        <v>28</v>
      </c>
      <c r="B41" s="41"/>
      <c r="C41" s="42"/>
      <c r="D41" s="42"/>
      <c r="E41" s="43"/>
      <c r="F41" s="27" t="s">
        <v>66</v>
      </c>
      <c r="G41" s="26"/>
      <c r="H41" s="24">
        <f t="shared" si="0"/>
      </c>
      <c r="I41" s="28"/>
    </row>
    <row r="42" spans="1:9" ht="16.5" customHeight="1">
      <c r="A42" s="2">
        <f t="shared" si="1"/>
        <v>29</v>
      </c>
      <c r="B42" s="41"/>
      <c r="C42" s="42"/>
      <c r="D42" s="42"/>
      <c r="E42" s="43"/>
      <c r="F42" s="27" t="s">
        <v>67</v>
      </c>
      <c r="G42" s="26"/>
      <c r="H42" s="24">
        <f t="shared" si="0"/>
      </c>
      <c r="I42" s="28"/>
    </row>
    <row r="43" spans="1:9" ht="16.5" customHeight="1">
      <c r="A43" s="2">
        <f t="shared" si="1"/>
        <v>30</v>
      </c>
      <c r="B43" s="41"/>
      <c r="C43" s="42"/>
      <c r="D43" s="42"/>
      <c r="E43" s="43"/>
      <c r="F43" s="27" t="s">
        <v>68</v>
      </c>
      <c r="G43" s="26"/>
      <c r="H43" s="24">
        <f t="shared" si="0"/>
      </c>
      <c r="I43" s="28"/>
    </row>
    <row r="44" spans="1:9" ht="16.5" customHeight="1">
      <c r="A44" s="2">
        <f t="shared" si="1"/>
        <v>31</v>
      </c>
      <c r="B44" s="41"/>
      <c r="C44" s="42"/>
      <c r="D44" s="42"/>
      <c r="E44" s="43"/>
      <c r="F44" s="27" t="s">
        <v>69</v>
      </c>
      <c r="G44" s="26"/>
      <c r="H44" s="24">
        <f t="shared" si="0"/>
      </c>
      <c r="I44" s="28"/>
    </row>
    <row r="45" spans="1:9" ht="16.5" customHeight="1">
      <c r="A45" s="2">
        <f t="shared" si="1"/>
        <v>32</v>
      </c>
      <c r="B45" s="41"/>
      <c r="C45" s="42"/>
      <c r="D45" s="42"/>
      <c r="E45" s="43"/>
      <c r="F45" s="27" t="s">
        <v>70</v>
      </c>
      <c r="G45" s="26"/>
      <c r="H45" s="24">
        <f t="shared" si="0"/>
      </c>
      <c r="I45" s="28"/>
    </row>
    <row r="46" spans="1:9" ht="16.5" customHeight="1">
      <c r="A46" s="2">
        <f t="shared" si="1"/>
        <v>33</v>
      </c>
      <c r="B46" s="41"/>
      <c r="C46" s="42"/>
      <c r="D46" s="42"/>
      <c r="E46" s="43"/>
      <c r="F46" s="27" t="s">
        <v>71</v>
      </c>
      <c r="G46" s="26"/>
      <c r="H46" s="24">
        <f t="shared" si="0"/>
      </c>
      <c r="I46" s="28"/>
    </row>
    <row r="47" spans="1:9" ht="16.5" customHeight="1">
      <c r="A47" s="2">
        <f t="shared" si="1"/>
        <v>34</v>
      </c>
      <c r="B47" s="41"/>
      <c r="C47" s="42"/>
      <c r="D47" s="42"/>
      <c r="E47" s="43"/>
      <c r="F47" s="27" t="s">
        <v>72</v>
      </c>
      <c r="G47" s="26"/>
      <c r="H47" s="24">
        <f t="shared" si="0"/>
      </c>
      <c r="I47" s="28"/>
    </row>
    <row r="48" spans="1:9" ht="16.5" customHeight="1">
      <c r="A48" s="2">
        <f t="shared" si="1"/>
        <v>35</v>
      </c>
      <c r="B48" s="41"/>
      <c r="C48" s="42"/>
      <c r="D48" s="42"/>
      <c r="E48" s="43"/>
      <c r="F48" s="27" t="s">
        <v>73</v>
      </c>
      <c r="G48" s="26"/>
      <c r="H48" s="24">
        <f t="shared" si="0"/>
      </c>
      <c r="I48" s="29"/>
    </row>
    <row r="49" spans="1:9" ht="16.5" customHeight="1">
      <c r="A49" s="2">
        <f t="shared" si="1"/>
        <v>36</v>
      </c>
      <c r="B49" s="41"/>
      <c r="C49" s="42"/>
      <c r="D49" s="42"/>
      <c r="E49" s="43"/>
      <c r="F49" s="30"/>
      <c r="G49" s="26"/>
      <c r="H49" s="24">
        <f t="shared" si="0"/>
      </c>
      <c r="I49" s="28"/>
    </row>
    <row r="50" spans="1:9" ht="16.5" customHeight="1">
      <c r="A50" s="2">
        <f t="shared" si="1"/>
        <v>37</v>
      </c>
      <c r="B50" s="41"/>
      <c r="C50" s="42"/>
      <c r="D50" s="42"/>
      <c r="E50" s="43"/>
      <c r="F50" s="30"/>
      <c r="G50" s="26"/>
      <c r="H50" s="24">
        <f t="shared" si="0"/>
      </c>
      <c r="I50" s="28"/>
    </row>
    <row r="51" spans="1:9" ht="16.5" customHeight="1">
      <c r="A51" s="2">
        <f t="shared" si="1"/>
        <v>38</v>
      </c>
      <c r="B51" s="41"/>
      <c r="C51" s="42"/>
      <c r="D51" s="42"/>
      <c r="E51" s="43"/>
      <c r="F51" s="30"/>
      <c r="G51" s="26"/>
      <c r="H51" s="24">
        <f t="shared" si="0"/>
      </c>
      <c r="I51" s="28"/>
    </row>
    <row r="52" spans="1:9" ht="16.5" customHeight="1">
      <c r="A52" s="2">
        <f t="shared" si="1"/>
        <v>39</v>
      </c>
      <c r="B52" s="41"/>
      <c r="C52" s="42"/>
      <c r="D52" s="42"/>
      <c r="E52" s="43"/>
      <c r="F52" s="30"/>
      <c r="G52" s="26"/>
      <c r="H52" s="24">
        <f t="shared" si="0"/>
      </c>
      <c r="I52" s="28"/>
    </row>
    <row r="53" spans="1:9" ht="16.5" customHeight="1">
      <c r="A53" s="2">
        <f t="shared" si="1"/>
        <v>40</v>
      </c>
      <c r="B53" s="41"/>
      <c r="C53" s="42"/>
      <c r="D53" s="42"/>
      <c r="E53" s="43"/>
      <c r="F53" s="30"/>
      <c r="G53" s="26"/>
      <c r="H53" s="24">
        <f t="shared" si="0"/>
      </c>
      <c r="I53" s="28"/>
    </row>
    <row r="54" spans="1:9" ht="16.5" customHeight="1">
      <c r="A54" s="2">
        <f t="shared" si="1"/>
        <v>41</v>
      </c>
      <c r="B54" s="41"/>
      <c r="C54" s="42"/>
      <c r="D54" s="42"/>
      <c r="E54" s="43"/>
      <c r="F54" s="30"/>
      <c r="G54" s="26"/>
      <c r="H54" s="24">
        <f t="shared" si="0"/>
      </c>
      <c r="I54" s="28"/>
    </row>
    <row r="55" spans="1:9" ht="16.5" customHeight="1">
      <c r="A55" s="2">
        <f t="shared" si="1"/>
        <v>42</v>
      </c>
      <c r="B55" s="41"/>
      <c r="C55" s="42"/>
      <c r="D55" s="42"/>
      <c r="E55" s="43"/>
      <c r="F55" s="30"/>
      <c r="G55" s="26"/>
      <c r="H55" s="24">
        <f t="shared" si="0"/>
      </c>
      <c r="I55" s="28"/>
    </row>
    <row r="56" spans="1:9" ht="16.5" customHeight="1">
      <c r="A56" s="2">
        <f t="shared" si="1"/>
        <v>43</v>
      </c>
      <c r="B56" s="41"/>
      <c r="C56" s="42"/>
      <c r="D56" s="42"/>
      <c r="E56" s="43"/>
      <c r="F56" s="30"/>
      <c r="G56" s="26"/>
      <c r="H56" s="24">
        <f t="shared" si="0"/>
      </c>
      <c r="I56" s="28"/>
    </row>
    <row r="57" spans="1:9" ht="16.5" customHeight="1">
      <c r="A57" s="2">
        <f t="shared" si="1"/>
        <v>44</v>
      </c>
      <c r="B57" s="41"/>
      <c r="C57" s="42"/>
      <c r="D57" s="42"/>
      <c r="E57" s="43"/>
      <c r="F57" s="30"/>
      <c r="G57" s="26"/>
      <c r="H57" s="24">
        <f t="shared" si="0"/>
      </c>
      <c r="I57" s="28"/>
    </row>
    <row r="58" spans="1:9" ht="16.5" customHeight="1">
      <c r="A58" s="2">
        <f t="shared" si="1"/>
        <v>45</v>
      </c>
      <c r="B58" s="41"/>
      <c r="C58" s="42"/>
      <c r="D58" s="42"/>
      <c r="E58" s="43"/>
      <c r="F58" s="30"/>
      <c r="G58" s="26"/>
      <c r="H58" s="24">
        <f t="shared" si="0"/>
      </c>
      <c r="I58" s="28"/>
    </row>
    <row r="59" spans="1:9" ht="16.5" customHeight="1">
      <c r="A59" s="2">
        <f t="shared" si="1"/>
        <v>46</v>
      </c>
      <c r="B59" s="69"/>
      <c r="C59" s="70"/>
      <c r="D59" s="70"/>
      <c r="E59" s="71"/>
      <c r="F59" s="27"/>
      <c r="G59" s="26"/>
      <c r="H59" s="24">
        <f t="shared" si="0"/>
      </c>
      <c r="I59" s="28"/>
    </row>
    <row r="60" spans="1:9" ht="16.5" customHeight="1">
      <c r="A60" s="2">
        <f t="shared" si="1"/>
        <v>47</v>
      </c>
      <c r="B60" s="41"/>
      <c r="C60" s="42"/>
      <c r="D60" s="42"/>
      <c r="E60" s="43"/>
      <c r="F60" s="27"/>
      <c r="G60" s="26"/>
      <c r="H60" s="24">
        <f t="shared" si="0"/>
      </c>
      <c r="I60" s="28"/>
    </row>
    <row r="61" spans="1:9" ht="16.5" customHeight="1">
      <c r="A61" s="2">
        <f t="shared" si="1"/>
        <v>48</v>
      </c>
      <c r="B61" s="60" t="s">
        <v>24</v>
      </c>
      <c r="C61" s="60"/>
      <c r="D61" s="60"/>
      <c r="E61" s="60"/>
      <c r="F61" s="60"/>
      <c r="G61" s="31">
        <f>SUM(G14:G60)</f>
        <v>0</v>
      </c>
      <c r="H61" s="24">
        <f t="shared" si="0"/>
      </c>
      <c r="I61" s="31">
        <f>SUM(I14:I60)</f>
        <v>0</v>
      </c>
    </row>
    <row r="62" spans="1:7" ht="16.5" customHeight="1">
      <c r="A62" s="2">
        <f t="shared" si="1"/>
        <v>49</v>
      </c>
      <c r="B62" s="62" t="s">
        <v>23</v>
      </c>
      <c r="C62" s="62"/>
      <c r="D62" s="62"/>
      <c r="E62" s="62"/>
      <c r="F62" s="62"/>
      <c r="G62" s="34">
        <f>(G61-I61)*0.1</f>
        <v>0</v>
      </c>
    </row>
    <row r="63" spans="1:7" ht="16.5" customHeight="1">
      <c r="A63" s="2">
        <f t="shared" si="1"/>
        <v>50</v>
      </c>
      <c r="B63" s="61" t="s">
        <v>24</v>
      </c>
      <c r="C63" s="61"/>
      <c r="D63" s="61"/>
      <c r="E63" s="61"/>
      <c r="F63" s="61"/>
      <c r="G63" s="35">
        <f>G61+G62</f>
        <v>0</v>
      </c>
    </row>
    <row r="64" spans="1:7" ht="16.5" customHeight="1">
      <c r="A64" s="2">
        <f t="shared" si="1"/>
        <v>51</v>
      </c>
      <c r="B64" s="40" t="s">
        <v>32</v>
      </c>
      <c r="C64" s="40"/>
      <c r="D64" s="40"/>
      <c r="E64" s="40"/>
      <c r="F64" s="40"/>
      <c r="G64" s="37">
        <v>0</v>
      </c>
    </row>
    <row r="65" spans="1:9" ht="16.5" customHeight="1">
      <c r="A65" s="2">
        <f t="shared" si="1"/>
        <v>52</v>
      </c>
      <c r="B65" s="40" t="s">
        <v>34</v>
      </c>
      <c r="C65" s="40"/>
      <c r="D65" s="40"/>
      <c r="E65" s="40"/>
      <c r="F65" s="40"/>
      <c r="G65" s="37">
        <v>0</v>
      </c>
      <c r="I65" s="14"/>
    </row>
    <row r="66" spans="1:7" ht="16.5" customHeight="1">
      <c r="A66" s="57" t="s">
        <v>27</v>
      </c>
      <c r="B66" s="58"/>
      <c r="C66" s="58"/>
      <c r="D66" s="58"/>
      <c r="E66" s="58"/>
      <c r="F66" s="58"/>
      <c r="G66" s="59"/>
    </row>
    <row r="67" spans="1:7" ht="16.5" customHeight="1">
      <c r="A67" s="2">
        <f>A65+1</f>
        <v>53</v>
      </c>
      <c r="B67" s="40" t="s">
        <v>29</v>
      </c>
      <c r="C67" s="40"/>
      <c r="D67" s="40"/>
      <c r="E67" s="40"/>
      <c r="F67" s="40"/>
      <c r="G67" s="38">
        <v>0</v>
      </c>
    </row>
    <row r="68" spans="1:7" ht="16.5" customHeight="1">
      <c r="A68" s="2">
        <f aca="true" t="shared" si="2" ref="A68:A73">A67+1</f>
        <v>54</v>
      </c>
      <c r="B68" s="40" t="s">
        <v>28</v>
      </c>
      <c r="C68" s="40"/>
      <c r="D68" s="40"/>
      <c r="E68" s="40"/>
      <c r="F68" s="40"/>
      <c r="G68" s="38">
        <v>0</v>
      </c>
    </row>
    <row r="69" spans="1:7" ht="16.5" customHeight="1">
      <c r="A69" s="2">
        <f t="shared" si="2"/>
        <v>55</v>
      </c>
      <c r="B69" s="61" t="s">
        <v>25</v>
      </c>
      <c r="C69" s="61"/>
      <c r="D69" s="61"/>
      <c r="E69" s="61"/>
      <c r="F69" s="61"/>
      <c r="G69" s="33">
        <f>G63+G64+G65+G67+G68</f>
        <v>0</v>
      </c>
    </row>
    <row r="70" spans="1:7" ht="16.5" customHeight="1">
      <c r="A70" s="2">
        <f t="shared" si="2"/>
        <v>56</v>
      </c>
      <c r="B70" s="40" t="s">
        <v>26</v>
      </c>
      <c r="C70" s="40"/>
      <c r="D70" s="40"/>
      <c r="E70" s="40"/>
      <c r="F70" s="40"/>
      <c r="G70" s="32">
        <f>I61</f>
        <v>0</v>
      </c>
    </row>
    <row r="71" spans="1:7" ht="16.5" customHeight="1">
      <c r="A71" s="2">
        <f t="shared" si="2"/>
        <v>57</v>
      </c>
      <c r="B71" s="40" t="s">
        <v>33</v>
      </c>
      <c r="C71" s="40"/>
      <c r="D71" s="40"/>
      <c r="E71" s="40"/>
      <c r="F71" s="40"/>
      <c r="G71" s="32">
        <f>G65</f>
        <v>0</v>
      </c>
    </row>
    <row r="72" spans="1:7" ht="16.5" customHeight="1">
      <c r="A72" s="2">
        <f t="shared" si="2"/>
        <v>58</v>
      </c>
      <c r="B72" s="40" t="s">
        <v>38</v>
      </c>
      <c r="C72" s="40"/>
      <c r="D72" s="40"/>
      <c r="E72" s="40"/>
      <c r="F72" s="40"/>
      <c r="G72" s="39">
        <f>D9</f>
        <v>0</v>
      </c>
    </row>
    <row r="73" spans="1:7" ht="16.5" customHeight="1">
      <c r="A73" s="2">
        <f t="shared" si="2"/>
        <v>59</v>
      </c>
      <c r="B73" s="66" t="s">
        <v>35</v>
      </c>
      <c r="C73" s="67"/>
      <c r="D73" s="67"/>
      <c r="E73" s="67"/>
      <c r="F73" s="68"/>
      <c r="G73" s="33">
        <f>G69-G70-G71-G72</f>
        <v>0</v>
      </c>
    </row>
    <row r="74" ht="16.5" customHeight="1">
      <c r="G74" s="15"/>
    </row>
    <row r="75" spans="1:9" ht="26.25" customHeight="1">
      <c r="A75" s="65" t="s">
        <v>31</v>
      </c>
      <c r="B75" s="65"/>
      <c r="C75" s="65"/>
      <c r="D75" s="65"/>
      <c r="E75" s="65"/>
      <c r="F75" s="65"/>
      <c r="G75" s="65"/>
      <c r="H75" s="65"/>
      <c r="I75" s="65"/>
    </row>
    <row r="76" ht="16.5" customHeight="1">
      <c r="G76" s="15"/>
    </row>
    <row r="77" ht="16.5" customHeight="1">
      <c r="G77" s="15"/>
    </row>
    <row r="78" spans="1:7" ht="16.5" customHeight="1">
      <c r="A78" s="16"/>
      <c r="B78" s="16"/>
      <c r="C78" s="16"/>
      <c r="D78" s="16"/>
      <c r="E78" s="16"/>
      <c r="G78" s="15"/>
    </row>
    <row r="79" spans="1:7" ht="16.5" customHeight="1">
      <c r="A79" s="56" t="s">
        <v>30</v>
      </c>
      <c r="B79" s="56"/>
      <c r="C79" s="56"/>
      <c r="D79" s="56"/>
      <c r="E79" s="56"/>
      <c r="G79" s="15"/>
    </row>
    <row r="80" ht="16.5" customHeight="1">
      <c r="G80" s="15"/>
    </row>
    <row r="81" spans="1:7" ht="16.5" customHeight="1">
      <c r="A81" s="16"/>
      <c r="B81" s="16"/>
      <c r="C81" s="16"/>
      <c r="D81" s="16"/>
      <c r="E81" s="16"/>
      <c r="G81" s="15"/>
    </row>
    <row r="82" spans="1:7" ht="16.5" customHeight="1">
      <c r="A82" s="56" t="s">
        <v>18</v>
      </c>
      <c r="B82" s="56"/>
      <c r="C82" s="56"/>
      <c r="D82" s="56"/>
      <c r="E82" s="56"/>
      <c r="G82" s="15"/>
    </row>
    <row r="83" ht="16.5" customHeight="1">
      <c r="G83" s="15"/>
    </row>
    <row r="84" ht="16.5" customHeight="1">
      <c r="B84" s="3"/>
    </row>
    <row r="85" ht="12.75">
      <c r="B85" s="3"/>
    </row>
  </sheetData>
  <sheetProtection password="A255" sheet="1" objects="1" scenarios="1" selectLockedCells="1"/>
  <protectedRanges>
    <protectedRange password="C6CF" sqref="G61" name="Range1_1"/>
  </protectedRanges>
  <mergeCells count="74">
    <mergeCell ref="B59:E59"/>
    <mergeCell ref="B53:E53"/>
    <mergeCell ref="B54:E54"/>
    <mergeCell ref="B55:E55"/>
    <mergeCell ref="B56:E56"/>
    <mergeCell ref="A1:I1"/>
    <mergeCell ref="A2:I2"/>
    <mergeCell ref="A3:I3"/>
    <mergeCell ref="A79:E79"/>
    <mergeCell ref="A75:I75"/>
    <mergeCell ref="B60:E60"/>
    <mergeCell ref="B69:F69"/>
    <mergeCell ref="B70:F70"/>
    <mergeCell ref="B72:F72"/>
    <mergeCell ref="B73:F73"/>
    <mergeCell ref="B41:E41"/>
    <mergeCell ref="B42:E42"/>
    <mergeCell ref="B43:E43"/>
    <mergeCell ref="B44:E44"/>
    <mergeCell ref="A66:G66"/>
    <mergeCell ref="B67:F67"/>
    <mergeCell ref="B45:E45"/>
    <mergeCell ref="B46:E46"/>
    <mergeCell ref="B61:F61"/>
    <mergeCell ref="B63:F63"/>
    <mergeCell ref="B62:F62"/>
    <mergeCell ref="B64:F64"/>
    <mergeCell ref="B57:E57"/>
    <mergeCell ref="B58:E58"/>
    <mergeCell ref="B39:E39"/>
    <mergeCell ref="B40:E40"/>
    <mergeCell ref="A82:E82"/>
    <mergeCell ref="B52:E52"/>
    <mergeCell ref="B47:E47"/>
    <mergeCell ref="B48:E48"/>
    <mergeCell ref="B49:E49"/>
    <mergeCell ref="B50:E50"/>
    <mergeCell ref="B51:E51"/>
    <mergeCell ref="B68:F68"/>
    <mergeCell ref="B35:E35"/>
    <mergeCell ref="B36:E36"/>
    <mergeCell ref="B37:E37"/>
    <mergeCell ref="B38:E38"/>
    <mergeCell ref="B31:E31"/>
    <mergeCell ref="B32:E32"/>
    <mergeCell ref="B33:E33"/>
    <mergeCell ref="B34:E34"/>
    <mergeCell ref="B27:E27"/>
    <mergeCell ref="B28:E28"/>
    <mergeCell ref="B29:E29"/>
    <mergeCell ref="B30:E30"/>
    <mergeCell ref="B23:E23"/>
    <mergeCell ref="B24:E24"/>
    <mergeCell ref="B25:E25"/>
    <mergeCell ref="B26:E26"/>
    <mergeCell ref="B12:E12"/>
    <mergeCell ref="B13:E13"/>
    <mergeCell ref="D6:F6"/>
    <mergeCell ref="B17:E17"/>
    <mergeCell ref="D5:F5"/>
    <mergeCell ref="D7:F7"/>
    <mergeCell ref="D8:F8"/>
    <mergeCell ref="B11:E11"/>
    <mergeCell ref="D9:F9"/>
    <mergeCell ref="B65:F65"/>
    <mergeCell ref="B71:F71"/>
    <mergeCell ref="B14:E14"/>
    <mergeCell ref="B15:E15"/>
    <mergeCell ref="B16:E16"/>
    <mergeCell ref="B18:E18"/>
    <mergeCell ref="B19:E19"/>
    <mergeCell ref="B20:E20"/>
    <mergeCell ref="B21:E21"/>
    <mergeCell ref="B22:E22"/>
  </mergeCells>
  <printOptions horizontalCentered="1"/>
  <pageMargins left="0.5" right="0.5" top="0.25" bottom="0.25" header="0" footer="0"/>
  <pageSetup horizontalDpi="600" verticalDpi="600" orientation="portrait" paperSize="5" scale="71" r:id="rId1"/>
  <headerFooter alignWithMargins="0">
    <oddFooter>&amp;R&amp;8DPT 00822 R 6/09/08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Construction Budget</dc:title>
  <dc:subject>Residential Construction Lending</dc:subject>
  <dc:creator>Alaska USA Federal Credit Union</dc:creator>
  <cp:keywords/>
  <dc:description/>
  <cp:lastModifiedBy>sheltonj</cp:lastModifiedBy>
  <cp:lastPrinted>2008-01-10T20:30:30Z</cp:lastPrinted>
  <dcterms:created xsi:type="dcterms:W3CDTF">1999-11-30T14:23:31Z</dcterms:created>
  <dcterms:modified xsi:type="dcterms:W3CDTF">2008-06-09T18:57:15Z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