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TREC/Documents/LAUREN/Website/Resource Library/Resource Library Updates 2020/"/>
    </mc:Choice>
  </mc:AlternateContent>
  <xr:revisionPtr revIDLastSave="0" documentId="13_ncr:1_{3696F7FF-AFE3-8446-9AF1-0FB304BC2DBD}" xr6:coauthVersionLast="45" xr6:coauthVersionMax="45" xr10:uidLastSave="{00000000-0000-0000-0000-000000000000}"/>
  <bookViews>
    <workbookView xWindow="46360" yWindow="1900" windowWidth="24860" windowHeight="21120" activeTab="1" xr2:uid="{8AB9CA5A-DDAB-43C8-9914-2B2D6AD0115D}"/>
  </bookViews>
  <sheets>
    <sheet name="Work Plan Template by Job" sheetId="1" r:id="rId1"/>
    <sheet name="Using the Work Plan Templa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0" i="1" l="1"/>
  <c r="K39" i="1"/>
  <c r="K38" i="1"/>
  <c r="K37" i="1"/>
  <c r="K36" i="1"/>
  <c r="K35" i="1"/>
  <c r="K34" i="1"/>
  <c r="P111" i="1"/>
  <c r="O110" i="1"/>
  <c r="O112" i="1" s="1"/>
  <c r="O113" i="1" s="1"/>
  <c r="L110" i="1"/>
  <c r="L112" i="1" s="1"/>
  <c r="L113" i="1" s="1"/>
  <c r="I110" i="1"/>
  <c r="I112" i="1" s="1"/>
  <c r="I113" i="1" s="1"/>
  <c r="P82" i="1"/>
  <c r="P83" i="1"/>
  <c r="P109" i="1"/>
  <c r="P108" i="1"/>
  <c r="P107" i="1"/>
  <c r="P106" i="1"/>
  <c r="P105" i="1"/>
  <c r="P104" i="1"/>
  <c r="P103" i="1"/>
  <c r="P102" i="1"/>
  <c r="D103" i="1" s="1"/>
  <c r="P101" i="1"/>
  <c r="P100" i="1"/>
  <c r="P99" i="1"/>
  <c r="P98" i="1"/>
  <c r="P97" i="1"/>
  <c r="P96" i="1"/>
  <c r="P95" i="1"/>
  <c r="P94" i="1"/>
  <c r="P93" i="1"/>
  <c r="P92" i="1"/>
  <c r="P91" i="1"/>
  <c r="P90" i="1"/>
  <c r="P89" i="1"/>
  <c r="P88" i="1"/>
  <c r="P87" i="1"/>
  <c r="P86" i="1"/>
  <c r="P85" i="1"/>
  <c r="P84" i="1"/>
  <c r="D106" i="1"/>
  <c r="D102" i="1"/>
  <c r="D98" i="1"/>
  <c r="D94" i="1"/>
  <c r="D90" i="1"/>
  <c r="D86" i="1"/>
  <c r="D72" i="1"/>
  <c r="D68" i="1"/>
  <c r="D64" i="1"/>
  <c r="D60" i="1"/>
  <c r="D56" i="1"/>
  <c r="D52" i="1"/>
  <c r="F41" i="1"/>
  <c r="D107" i="1" l="1"/>
  <c r="D99" i="1"/>
  <c r="D91" i="1"/>
  <c r="D95" i="1"/>
  <c r="D87" i="1"/>
  <c r="D83" i="1"/>
  <c r="P110" i="1"/>
  <c r="P112" i="1"/>
  <c r="D82" i="1"/>
  <c r="D48" i="1"/>
  <c r="D84" i="1" l="1"/>
  <c r="M34" i="1" s="1"/>
  <c r="D104" i="1"/>
  <c r="M39" i="1" s="1"/>
  <c r="D88" i="1"/>
  <c r="M35" i="1" s="1"/>
  <c r="D96" i="1"/>
  <c r="M37" i="1" s="1"/>
  <c r="D108" i="1"/>
  <c r="M40" i="1" s="1"/>
  <c r="D92" i="1"/>
  <c r="M36" i="1" s="1"/>
  <c r="D100" i="1"/>
  <c r="M38" i="1" s="1"/>
  <c r="M41" i="1" l="1"/>
</calcChain>
</file>

<file path=xl/sharedStrings.xml><?xml version="1.0" encoding="utf-8"?>
<sst xmlns="http://schemas.openxmlformats.org/spreadsheetml/2006/main" count="110" uniqueCount="90">
  <si>
    <t>Quarter/Year:</t>
  </si>
  <si>
    <t>Name:</t>
  </si>
  <si>
    <t>Job Functions</t>
  </si>
  <si>
    <t>Overall my Capacity is (check one):</t>
  </si>
  <si>
    <t>Fully Booked</t>
  </si>
  <si>
    <t>Available for a Small Project</t>
  </si>
  <si>
    <t>Available for a Large Project</t>
  </si>
  <si>
    <t>My BIG PRIORITY:</t>
  </si>
  <si>
    <t>This quarter I will MAKE SURE that I accomplish these THREE Things:</t>
  </si>
  <si>
    <t xml:space="preserve">Anything languishing from last quarter? What is time-sensitive? </t>
  </si>
  <si>
    <t>Job Functions in Job Description</t>
  </si>
  <si>
    <t>Job Functions This Quarter</t>
  </si>
  <si>
    <t>Month 1</t>
  </si>
  <si>
    <t>Month 2</t>
  </si>
  <si>
    <t>Month 3</t>
  </si>
  <si>
    <t>Questions/Needs?</t>
  </si>
  <si>
    <t>Key Objectives -- This Quarter</t>
  </si>
  <si>
    <t>Here is a place to map out your workplan</t>
  </si>
  <si>
    <t>Work Planned -- This Quarter</t>
  </si>
  <si>
    <t>For My Professional Development, I will…</t>
  </si>
  <si>
    <t>Hours</t>
  </si>
  <si>
    <t>Total Hrs</t>
  </si>
  <si>
    <t>Total Hours</t>
  </si>
  <si>
    <t>Perecentage</t>
  </si>
  <si>
    <t>My FTE %:</t>
  </si>
  <si>
    <t>TOTAL WORK HOURS</t>
  </si>
  <si>
    <t>VACATION AND HOLIDAY HOURS</t>
  </si>
  <si>
    <t>TOTAL HOURS PLANNED</t>
  </si>
  <si>
    <t>Over-Under Target Hours</t>
  </si>
  <si>
    <t>Min Hrs:</t>
  </si>
  <si>
    <t>Be sure to check against the AOP. Are you working towards your annual objectives?</t>
  </si>
  <si>
    <t>no availability</t>
  </si>
  <si>
    <t>10 - 20 hours available this Q</t>
  </si>
  <si>
    <t>20 plus hours available this Q</t>
  </si>
  <si>
    <t>Enter your minimum monthly hours above:</t>
  </si>
  <si>
    <t>Full time = 173 - 200 hours per month</t>
  </si>
  <si>
    <t>80% time = 138 - 160</t>
  </si>
  <si>
    <t>75% time = 130 - 150</t>
  </si>
  <si>
    <t>50% time = 87 - 100</t>
  </si>
  <si>
    <t>Your Name</t>
  </si>
  <si>
    <t>Quarterly Work Plan</t>
  </si>
  <si>
    <t>Organization's Logo Here</t>
  </si>
  <si>
    <t>Manage Your Energy, Not Just Your Time                                             Focus on Priorities</t>
  </si>
  <si>
    <t>What can I do this quarter that will have a big impact for the organiztion? It may not be urgent, but it is important</t>
  </si>
  <si>
    <t>To Support our Organization's Values and DEI, I will…</t>
  </si>
  <si>
    <t>Be sure to check against your staff development plan. Are you working towards improving your effectiveness?</t>
  </si>
  <si>
    <t>Percentage</t>
  </si>
  <si>
    <t>6. Prof Development</t>
  </si>
  <si>
    <t>7. Staff Mtgs</t>
  </si>
  <si>
    <t>5. Prog Development</t>
  </si>
  <si>
    <t>4. Prog Admin</t>
  </si>
  <si>
    <t>3. Community Engage</t>
  </si>
  <si>
    <t>2. Research Report</t>
  </si>
  <si>
    <t>1. Issue Advocacy</t>
  </si>
  <si>
    <t>Leg meetings</t>
  </si>
  <si>
    <t>leg meetings</t>
  </si>
  <si>
    <t>draft outline-plan</t>
  </si>
  <si>
    <t>background</t>
  </si>
  <si>
    <t>initial draft</t>
  </si>
  <si>
    <t>hold meeting</t>
  </si>
  <si>
    <t>partner outreach</t>
  </si>
  <si>
    <t>community day</t>
  </si>
  <si>
    <t>improve files</t>
  </si>
  <si>
    <t>share with team</t>
  </si>
  <si>
    <t>write 2020 plan</t>
  </si>
  <si>
    <t>revise plan</t>
  </si>
  <si>
    <t>conference</t>
  </si>
  <si>
    <t>full staff</t>
  </si>
  <si>
    <t>team meetings</t>
  </si>
  <si>
    <t>lobby day-outreach</t>
  </si>
  <si>
    <t>lobby day event</t>
  </si>
  <si>
    <t>2nd  Q 2020</t>
  </si>
  <si>
    <t>© TREC</t>
  </si>
  <si>
    <t>TREC Human Resources &amp; Management Resource</t>
  </si>
  <si>
    <t>The goal of the this workplan format is threefold:</t>
  </si>
  <si>
    <t>First step: customizing the workplan template for your organization</t>
  </si>
  <si>
    <t>Important instructions to pass on to staff:</t>
  </si>
  <si>
    <t>Work Plan Template by Job Function</t>
  </si>
  <si>
    <t>• The workplan asks that staff project hours they plan to spend on projects. It can be tough to do estimates at the start, but it get easier with practice. It is super helpful for the supervisor to see what the staffer expects so they can give feedback on the level of the work required and expected on specific projects.  </t>
  </si>
  <si>
    <t>1. Add your organization’s name or logo in the upper left</t>
  </si>
  <si>
    <t>2. Change any of the wording of the categories or notes to match your organization’s vernacular</t>
  </si>
  <si>
    <t>3. Create a sample workplan for a generic staffer at your organization. This will help staffers see how it works.</t>
  </si>
  <si>
    <t>2. If they don’t have them, or they are out-of-date, supervisors and staffers should come to agreement on these before staffers start filling out the workplan. What is entered as “job functions in job description” is used to populate the subsequent sections, so this step should be done first. That way, staffers filling out their objectives and their planned hours will be doing it into the agreed-upon functions.</t>
  </si>
  <si>
    <t>1. This template has formulas embedded. As you go to enter data, hover to make sure you are not over-writing a formula. For example, there are formulas so that the customized job functions populate the “this quarter pie” and the same job functions are also listed in the next two sections, “objectives” and “work planned”. No additional data entry needed. And, very importantly, as the staffer fills out hours in the “work planned” section, those will be compiled into the “This Quarter Pie”.  Do not enter estimates for work allocation for this quarter to get the second pie chart – let it be populated by the hour-by-hour detail entered into the detailed plan section.  </t>
  </si>
  <si>
    <t>2. The hours that a staffer plans out can and should be less than their overall hours. That way they are leaving some capacity for unplanned work. Plus they will have vacation and holiday time, and there is a spot to enter those projected hours. </t>
  </si>
  <si>
    <t>Work Plan Template by Job Function | Instructions</t>
  </si>
  <si>
    <t>• It prompts staff think about their biggest priorities and commitments so they don’t just have a “laundry-list” workplan. It includes prompts for folks to think about the organization’s Annual Operating Plan, their own Development Plan, and the organization’s values and commitments. In this way, the staffer keeps an eye on the “big picture” and ties their workplan to the organization’s overall vision, mission and plan. The workplan also asks for the staffer to think about their objectives–what they would like to get accomplished, where they’d like to be at the end of the quarter. Again, so that they think beyond a list of tasks to be accomplished.</t>
  </si>
  <si>
    <r>
      <t>• The workplan helps the staffer and their supervisor see if they are doing the work that was anticipated in their job description, or if they have gotten off track. Each workplan template is modestly customized for each staffer based on their job description so that the staffer is comparing their planned work to the organization/supervisor’s expectation of how they should be spending their time. The workplan has room for 7 job functions and a pie chart that shows the allocation from their job description. There is a second pie chart that shows how they plan to spend time on those functions in the current quarter. This second pie chart is created by the data that is entered into the detail plan (it is not general estimates). There may be many good reasons why their work has shifted, but this workplan helps to bring that into focus. Is the variance an anomaly based on the schedule? Or are they consistently working more or less in the various areas than we planned? </t>
    </r>
    <r>
      <rPr>
        <i/>
        <sz val="12"/>
        <color rgb="FF333333"/>
        <rFont val="Calibri"/>
        <family val="2"/>
        <scheme val="minor"/>
      </rPr>
      <t>We recommend that staff include time for general staff work/meetings/etc., as well as time for opportunistic campaigning or outreach, if that is part of the expectations of them exceling at their job.</t>
    </r>
  </si>
  <si>
    <t>Second step: customizing the workplan for individual staffer</t>
  </si>
  <si>
    <t>1. If your staff have job descriptions with functions and time splits, they can enter job functions in E34-30, and time splits into F34-30.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</si>
</sst>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font>
      <sz val="11"/>
      <color theme="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8"/>
      <color theme="4" tint="-0.499984740745262"/>
      <name val="Calibri"/>
      <family val="2"/>
      <scheme val="minor"/>
    </font>
    <font>
      <b/>
      <sz val="24"/>
      <color theme="4" tint="-0.499984740745262"/>
      <name val="Calibri"/>
      <family val="2"/>
      <scheme val="minor"/>
    </font>
    <font>
      <sz val="11"/>
      <color theme="4" tint="-0.499984740745262"/>
      <name val="Calibri"/>
      <family val="2"/>
      <scheme val="minor"/>
    </font>
    <font>
      <sz val="12"/>
      <color theme="1"/>
      <name val="Calibri"/>
      <family val="2"/>
      <scheme val="minor"/>
    </font>
    <font>
      <b/>
      <sz val="12"/>
      <color theme="9" tint="-0.499984740745262"/>
      <name val="Calibri"/>
      <family val="2"/>
      <scheme val="minor"/>
    </font>
    <font>
      <i/>
      <sz val="11"/>
      <color theme="1"/>
      <name val="Calibri"/>
      <family val="2"/>
      <scheme val="minor"/>
    </font>
    <font>
      <i/>
      <sz val="10"/>
      <color theme="1"/>
      <name val="Calibri"/>
      <family val="2"/>
      <scheme val="minor"/>
    </font>
    <font>
      <sz val="11"/>
      <name val="Calibri"/>
      <family val="2"/>
      <scheme val="minor"/>
    </font>
    <font>
      <i/>
      <sz val="11"/>
      <color theme="0"/>
      <name val="Calibri"/>
      <family val="2"/>
      <scheme val="minor"/>
    </font>
    <font>
      <sz val="11"/>
      <color theme="9" tint="-0.499984740745262"/>
      <name val="Calibri"/>
      <family val="2"/>
      <scheme val="minor"/>
    </font>
    <font>
      <b/>
      <sz val="18"/>
      <color theme="5" tint="-0.249977111117893"/>
      <name val="Calibri"/>
      <family val="2"/>
      <scheme val="minor"/>
    </font>
    <font>
      <b/>
      <sz val="12"/>
      <color theme="4" tint="-0.499984740745262"/>
      <name val="Calibri"/>
      <family val="2"/>
      <scheme val="minor"/>
    </font>
    <font>
      <i/>
      <sz val="11"/>
      <color theme="7" tint="-0.499984740745262"/>
      <name val="Calibri"/>
      <family val="2"/>
      <scheme val="minor"/>
    </font>
    <font>
      <sz val="11"/>
      <color theme="7" tint="-0.499984740745262"/>
      <name val="Calibri"/>
      <family val="2"/>
      <scheme val="minor"/>
    </font>
    <font>
      <i/>
      <sz val="10"/>
      <color theme="7" tint="-0.499984740745262"/>
      <name val="Calibri"/>
      <family val="2"/>
      <scheme val="minor"/>
    </font>
    <font>
      <sz val="11"/>
      <color theme="5"/>
      <name val="Calibri"/>
      <family val="2"/>
      <scheme val="minor"/>
    </font>
    <font>
      <sz val="11"/>
      <color theme="0" tint="-0.499984740745262"/>
      <name val="Calibri"/>
      <family val="2"/>
      <scheme val="minor"/>
    </font>
    <font>
      <sz val="11"/>
      <color theme="7"/>
      <name val="Calibri"/>
      <family val="2"/>
      <scheme val="minor"/>
    </font>
    <font>
      <sz val="11"/>
      <color theme="8"/>
      <name val="Calibri"/>
      <family val="2"/>
      <scheme val="minor"/>
    </font>
    <font>
      <b/>
      <sz val="14"/>
      <color theme="4" tint="-0.499984740745262"/>
      <name val="Calibri"/>
      <family val="2"/>
      <scheme val="minor"/>
    </font>
    <font>
      <sz val="14"/>
      <color theme="1"/>
      <name val="Calibri"/>
      <family val="2"/>
      <scheme val="minor"/>
    </font>
    <font>
      <b/>
      <sz val="12"/>
      <name val="Calibri"/>
      <family val="2"/>
      <scheme val="minor"/>
    </font>
    <font>
      <b/>
      <sz val="11"/>
      <name val="Calibri"/>
      <family val="2"/>
      <scheme val="minor"/>
    </font>
    <font>
      <b/>
      <sz val="12"/>
      <color theme="0"/>
      <name val="Calibri"/>
      <family val="2"/>
      <scheme val="minor"/>
    </font>
    <font>
      <b/>
      <sz val="10"/>
      <color theme="0"/>
      <name val="Arial"/>
      <family val="2"/>
    </font>
    <font>
      <b/>
      <sz val="10"/>
      <color theme="1"/>
      <name val="Calibri"/>
      <family val="2"/>
      <scheme val="minor"/>
    </font>
    <font>
      <sz val="11"/>
      <color theme="1"/>
      <name val="Calibri"/>
      <family val="2"/>
    </font>
    <font>
      <sz val="20"/>
      <color rgb="FF002060"/>
      <name val="Avenir Book"/>
      <family val="2"/>
    </font>
    <font>
      <sz val="12"/>
      <color rgb="FF000000"/>
      <name val="Calibri"/>
      <family val="2"/>
    </font>
    <font>
      <sz val="28"/>
      <color theme="0"/>
      <name val="Calibri"/>
      <family val="2"/>
      <scheme val="minor"/>
    </font>
    <font>
      <sz val="36"/>
      <color theme="0"/>
      <name val="Calibri"/>
      <family val="2"/>
      <scheme val="minor"/>
    </font>
    <font>
      <sz val="24"/>
      <color rgb="FFE26B0A"/>
      <name val="Calibri (Body)"/>
    </font>
    <font>
      <sz val="12"/>
      <color rgb="FF000000"/>
      <name val="Calibri"/>
      <family val="2"/>
      <scheme val="minor"/>
    </font>
    <font>
      <b/>
      <sz val="16"/>
      <color rgb="FF000000"/>
      <name val="Calibri"/>
      <family val="2"/>
      <scheme val="minor"/>
    </font>
    <font>
      <b/>
      <sz val="12"/>
      <color rgb="FF000000"/>
      <name val="Calibri"/>
      <family val="2"/>
      <scheme val="minor"/>
    </font>
    <font>
      <i/>
      <sz val="12"/>
      <color rgb="FF333333"/>
      <name val="Calibri"/>
      <family val="2"/>
      <scheme val="minor"/>
    </font>
  </fonts>
  <fills count="17">
    <fill>
      <patternFill patternType="none"/>
    </fill>
    <fill>
      <patternFill patternType="gray125"/>
    </fill>
    <fill>
      <patternFill patternType="solid">
        <fgColor theme="3" tint="-0.499984740745262"/>
        <bgColor indexed="64"/>
      </patternFill>
    </fill>
    <fill>
      <patternFill patternType="solid">
        <fgColor theme="2" tint="-0.89999084444715716"/>
        <bgColor indexed="64"/>
      </patternFill>
    </fill>
    <fill>
      <patternFill patternType="solid">
        <fgColor theme="0" tint="-0.14999847407452621"/>
        <bgColor indexed="64"/>
      </patternFill>
    </fill>
    <fill>
      <patternFill patternType="solid">
        <fgColor theme="8"/>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2" tint="-0.249977111117893"/>
        <bgColor indexed="64"/>
      </patternFill>
    </fill>
    <fill>
      <patternFill patternType="solid">
        <fgColor theme="6"/>
        <bgColor indexed="64"/>
      </patternFill>
    </fill>
    <fill>
      <patternFill patternType="solid">
        <fgColor theme="5" tint="-0.499984740745262"/>
        <bgColor indexed="64"/>
      </patternFill>
    </fill>
    <fill>
      <patternFill patternType="solid">
        <fgColor theme="9" tint="0.39997558519241921"/>
        <bgColor indexed="64"/>
      </patternFill>
    </fill>
    <fill>
      <patternFill patternType="solid">
        <fgColor theme="6" tint="-0.499984740745262"/>
        <bgColor indexed="64"/>
      </patternFill>
    </fill>
    <fill>
      <patternFill patternType="solid">
        <fgColor rgb="FF00457B"/>
        <bgColor indexed="64"/>
      </patternFill>
    </fill>
    <fill>
      <patternFill patternType="solid">
        <fgColor rgb="FF00457B"/>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theme="5" tint="-0.249977111117893"/>
      </left>
      <right style="medium">
        <color theme="5" tint="-0.249977111117893"/>
      </right>
      <top style="medium">
        <color theme="5" tint="-0.249977111117893"/>
      </top>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bottom style="medium">
        <color theme="5" tint="-0.249977111117893"/>
      </bottom>
      <diagonal/>
    </border>
    <border>
      <left style="medium">
        <color theme="5" tint="-0.249977111117893"/>
      </left>
      <right/>
      <top/>
      <bottom/>
      <diagonal/>
    </border>
  </borders>
  <cellStyleXfs count="1">
    <xf numFmtId="0" fontId="0" fillId="0" borderId="0"/>
  </cellStyleXfs>
  <cellXfs count="181">
    <xf numFmtId="0" fontId="0" fillId="0" borderId="0" xfId="0"/>
    <xf numFmtId="0" fontId="5" fillId="0" borderId="0" xfId="0" applyFont="1" applyAlignment="1">
      <alignment horizontal="center"/>
    </xf>
    <xf numFmtId="0" fontId="6" fillId="0" borderId="0" xfId="0" applyFont="1"/>
    <xf numFmtId="0" fontId="9" fillId="0" borderId="0" xfId="0" applyFont="1"/>
    <xf numFmtId="0" fontId="0" fillId="2" borderId="0" xfId="0" applyFill="1"/>
    <xf numFmtId="0" fontId="16" fillId="0" borderId="0" xfId="0" applyFont="1"/>
    <xf numFmtId="0" fontId="0" fillId="3" borderId="0" xfId="0" applyFill="1"/>
    <xf numFmtId="9" fontId="0" fillId="0" borderId="0" xfId="0" applyNumberFormat="1"/>
    <xf numFmtId="0" fontId="8" fillId="0" borderId="0" xfId="0" applyFont="1"/>
    <xf numFmtId="0" fontId="21" fillId="0" borderId="0" xfId="0" applyFont="1"/>
    <xf numFmtId="0" fontId="22" fillId="0" borderId="0" xfId="0" applyFont="1"/>
    <xf numFmtId="0" fontId="23" fillId="0" borderId="0" xfId="0" applyFont="1"/>
    <xf numFmtId="0" fontId="24" fillId="0" borderId="0" xfId="0" applyFont="1"/>
    <xf numFmtId="0" fontId="15" fillId="0" borderId="0" xfId="0" applyFont="1"/>
    <xf numFmtId="0" fontId="3" fillId="0" borderId="0" xfId="0" applyFont="1"/>
    <xf numFmtId="9" fontId="3" fillId="0" borderId="0" xfId="0" applyNumberFormat="1" applyFont="1"/>
    <xf numFmtId="0" fontId="0" fillId="4" borderId="0" xfId="0" applyFill="1"/>
    <xf numFmtId="0" fontId="17" fillId="4" borderId="0" xfId="0" applyFont="1" applyFill="1"/>
    <xf numFmtId="0" fontId="18" fillId="4" borderId="0" xfId="0" applyFont="1" applyFill="1"/>
    <xf numFmtId="0" fontId="0" fillId="4" borderId="0" xfId="0" applyFill="1" applyBorder="1"/>
    <xf numFmtId="0" fontId="10" fillId="4" borderId="0" xfId="0" applyFont="1" applyFill="1"/>
    <xf numFmtId="0" fontId="10" fillId="4" borderId="0" xfId="0" applyFont="1" applyFill="1" applyBorder="1"/>
    <xf numFmtId="0" fontId="19" fillId="4" borderId="0" xfId="0" applyFont="1" applyFill="1"/>
    <xf numFmtId="0" fontId="20" fillId="4" borderId="0" xfId="0" applyFont="1" applyFill="1"/>
    <xf numFmtId="0" fontId="12" fillId="4" borderId="7" xfId="0" applyFont="1" applyFill="1" applyBorder="1"/>
    <xf numFmtId="0" fontId="0" fillId="4" borderId="5" xfId="0" applyFill="1" applyBorder="1"/>
    <xf numFmtId="0" fontId="0" fillId="4" borderId="0" xfId="0" applyFill="1" applyBorder="1" applyAlignment="1"/>
    <xf numFmtId="0" fontId="0" fillId="0" borderId="7" xfId="0" applyFill="1" applyBorder="1"/>
    <xf numFmtId="0" fontId="10" fillId="4" borderId="0" xfId="0" applyFont="1" applyFill="1" applyBorder="1" applyAlignment="1"/>
    <xf numFmtId="0" fontId="17" fillId="4" borderId="0" xfId="0" applyFont="1" applyFill="1" applyBorder="1" applyAlignment="1"/>
    <xf numFmtId="0" fontId="0" fillId="4" borderId="0" xfId="0" applyFill="1" applyAlignment="1"/>
    <xf numFmtId="0" fontId="0" fillId="4" borderId="1" xfId="0" applyFill="1" applyBorder="1"/>
    <xf numFmtId="0" fontId="25" fillId="0" borderId="0" xfId="0" applyFont="1"/>
    <xf numFmtId="0" fontId="26" fillId="0" borderId="0" xfId="0" applyFont="1"/>
    <xf numFmtId="0" fontId="25" fillId="4" borderId="0" xfId="0" applyFont="1" applyFill="1"/>
    <xf numFmtId="0" fontId="26" fillId="4" borderId="0" xfId="0" applyFont="1" applyFill="1"/>
    <xf numFmtId="0" fontId="0" fillId="4" borderId="22" xfId="0" applyFill="1" applyBorder="1"/>
    <xf numFmtId="0" fontId="0" fillId="4" borderId="23" xfId="0" applyFill="1" applyBorder="1"/>
    <xf numFmtId="164" fontId="0" fillId="4" borderId="0" xfId="0" applyNumberFormat="1" applyFill="1"/>
    <xf numFmtId="0" fontId="3" fillId="4" borderId="0" xfId="0" applyFont="1" applyFill="1"/>
    <xf numFmtId="0" fontId="0" fillId="8" borderId="0" xfId="0" applyFill="1"/>
    <xf numFmtId="0" fontId="3" fillId="8" borderId="0" xfId="0" applyFont="1" applyFill="1"/>
    <xf numFmtId="0" fontId="0" fillId="8" borderId="5" xfId="0" applyFill="1" applyBorder="1"/>
    <xf numFmtId="0" fontId="0" fillId="5" borderId="0" xfId="0" applyFill="1"/>
    <xf numFmtId="0" fontId="3" fillId="5" borderId="0" xfId="0" applyFont="1" applyFill="1"/>
    <xf numFmtId="0" fontId="0" fillId="5" borderId="5" xfId="0" applyFill="1" applyBorder="1"/>
    <xf numFmtId="0" fontId="0" fillId="10" borderId="0" xfId="0" applyFill="1"/>
    <xf numFmtId="0" fontId="3" fillId="10" borderId="0" xfId="0" applyFont="1" applyFill="1"/>
    <xf numFmtId="0" fontId="29" fillId="12" borderId="14" xfId="0" applyFont="1" applyFill="1" applyBorder="1"/>
    <xf numFmtId="0" fontId="2" fillId="12" borderId="16" xfId="0" applyFont="1" applyFill="1" applyBorder="1"/>
    <xf numFmtId="0" fontId="29" fillId="12" borderId="17" xfId="0" applyFont="1" applyFill="1" applyBorder="1"/>
    <xf numFmtId="0" fontId="2" fillId="12" borderId="19" xfId="0" applyFont="1" applyFill="1" applyBorder="1"/>
    <xf numFmtId="0" fontId="27" fillId="4" borderId="0" xfId="0" applyFont="1" applyFill="1" applyBorder="1"/>
    <xf numFmtId="0" fontId="3" fillId="4" borderId="0" xfId="0" applyFont="1" applyFill="1" applyBorder="1"/>
    <xf numFmtId="0" fontId="28" fillId="4" borderId="0" xfId="0" applyFont="1" applyFill="1" applyBorder="1"/>
    <xf numFmtId="0" fontId="30" fillId="14" borderId="0" xfId="0" applyFont="1" applyFill="1" applyBorder="1"/>
    <xf numFmtId="0" fontId="4" fillId="14" borderId="0" xfId="0" applyFont="1" applyFill="1"/>
    <xf numFmtId="0" fontId="0" fillId="14" borderId="0" xfId="0" applyFill="1"/>
    <xf numFmtId="0" fontId="3" fillId="6" borderId="5" xfId="0" applyFont="1" applyFill="1" applyBorder="1"/>
    <xf numFmtId="0" fontId="31" fillId="6" borderId="5" xfId="0" applyFont="1" applyFill="1" applyBorder="1"/>
    <xf numFmtId="0" fontId="11" fillId="0" borderId="0" xfId="0" applyFont="1"/>
    <xf numFmtId="0" fontId="29" fillId="0" borderId="15" xfId="0" applyFont="1" applyFill="1" applyBorder="1"/>
    <xf numFmtId="0" fontId="2" fillId="0" borderId="15" xfId="0" applyFont="1" applyFill="1" applyBorder="1"/>
    <xf numFmtId="164" fontId="13" fillId="4" borderId="0" xfId="0" applyNumberFormat="1" applyFont="1" applyFill="1"/>
    <xf numFmtId="0" fontId="33" fillId="0" borderId="0" xfId="0" applyFont="1" applyAlignment="1">
      <alignment horizontal="center" vertical="center" textRotation="90"/>
    </xf>
    <xf numFmtId="0" fontId="32" fillId="16" borderId="0" xfId="0" applyFont="1" applyFill="1"/>
    <xf numFmtId="0" fontId="32" fillId="0" borderId="0" xfId="0" applyFont="1"/>
    <xf numFmtId="0" fontId="34" fillId="0" borderId="0" xfId="0" applyFont="1"/>
    <xf numFmtId="0" fontId="35" fillId="15" borderId="0" xfId="0" applyFont="1" applyFill="1"/>
    <xf numFmtId="0" fontId="36" fillId="15" borderId="0" xfId="0" applyFont="1" applyFill="1" applyAlignment="1"/>
    <xf numFmtId="0" fontId="37" fillId="0" borderId="30" xfId="0" applyFont="1" applyBorder="1" applyAlignment="1">
      <alignment vertical="center" textRotation="180"/>
    </xf>
    <xf numFmtId="0" fontId="37" fillId="0" borderId="31" xfId="0" applyFont="1" applyBorder="1" applyAlignment="1">
      <alignment vertical="center" textRotation="180"/>
    </xf>
    <xf numFmtId="0" fontId="37" fillId="0" borderId="29" xfId="0" applyFont="1" applyBorder="1" applyAlignment="1">
      <alignment horizontal="center" vertical="center" textRotation="180"/>
    </xf>
    <xf numFmtId="0" fontId="37" fillId="0" borderId="30" xfId="0" applyFont="1" applyBorder="1" applyAlignment="1">
      <alignment horizontal="center" vertical="center" textRotation="180"/>
    </xf>
    <xf numFmtId="0" fontId="3" fillId="5" borderId="8" xfId="0" applyFont="1" applyFill="1" applyBorder="1" applyAlignment="1"/>
    <xf numFmtId="0" fontId="3" fillId="5" borderId="9" xfId="0" applyFont="1" applyFill="1" applyBorder="1" applyAlignment="1"/>
    <xf numFmtId="0" fontId="3" fillId="5" borderId="10" xfId="0" applyFont="1" applyFill="1"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0" borderId="13" xfId="0" applyBorder="1" applyAlignment="1"/>
    <xf numFmtId="0" fontId="0" fillId="0" borderId="0" xfId="0" applyAlignment="1"/>
    <xf numFmtId="0" fontId="0" fillId="0" borderId="7" xfId="0" applyBorder="1" applyAlignment="1"/>
    <xf numFmtId="0" fontId="0" fillId="0" borderId="17" xfId="0" applyBorder="1" applyAlignment="1"/>
    <xf numFmtId="0" fontId="0" fillId="0" borderId="18" xfId="0" applyBorder="1" applyAlignment="1"/>
    <xf numFmtId="0" fontId="0" fillId="0" borderId="19" xfId="0" applyBorder="1" applyAlignment="1"/>
    <xf numFmtId="0" fontId="0" fillId="6" borderId="24" xfId="0" applyFill="1" applyBorder="1" applyAlignment="1"/>
    <xf numFmtId="0" fontId="0" fillId="0" borderId="25" xfId="0" applyBorder="1" applyAlignment="1"/>
    <xf numFmtId="0" fontId="0" fillId="0" borderId="26" xfId="0" applyBorder="1" applyAlignment="1"/>
    <xf numFmtId="0" fontId="0" fillId="6" borderId="27" xfId="0" applyFill="1" applyBorder="1" applyAlignment="1"/>
    <xf numFmtId="0" fontId="0" fillId="0" borderId="3" xfId="0" applyBorder="1" applyAlignment="1"/>
    <xf numFmtId="0" fontId="0" fillId="0" borderId="28" xfId="0" applyBorder="1" applyAlignment="1"/>
    <xf numFmtId="0" fontId="0" fillId="6" borderId="17" xfId="0" applyFill="1" applyBorder="1" applyAlignment="1"/>
    <xf numFmtId="0" fontId="7" fillId="0" borderId="0" xfId="0" applyFont="1" applyAlignment="1">
      <alignment horizontal="center"/>
    </xf>
    <xf numFmtId="0" fontId="8" fillId="0" borderId="0" xfId="0" applyFont="1" applyAlignment="1">
      <alignment horizontal="center"/>
    </xf>
    <xf numFmtId="0" fontId="14" fillId="2" borderId="0" xfId="0" applyFont="1" applyFill="1" applyAlignment="1">
      <alignment horizontal="center"/>
    </xf>
    <xf numFmtId="0" fontId="11" fillId="0" borderId="0" xfId="0" applyFont="1" applyAlignment="1"/>
    <xf numFmtId="0" fontId="27" fillId="11" borderId="6" xfId="0" applyFont="1" applyFill="1" applyBorder="1" applyAlignment="1"/>
    <xf numFmtId="0" fontId="13" fillId="11" borderId="11" xfId="0" applyFont="1" applyFill="1" applyBorder="1" applyAlignment="1"/>
    <xf numFmtId="0" fontId="13" fillId="11" borderId="12" xfId="0" applyFont="1" applyFill="1" applyBorder="1" applyAlignment="1"/>
    <xf numFmtId="0" fontId="28" fillId="11" borderId="6" xfId="0" applyFont="1" applyFill="1" applyBorder="1" applyAlignment="1"/>
    <xf numFmtId="0" fontId="28" fillId="11" borderId="11" xfId="0" applyFont="1" applyFill="1" applyBorder="1" applyAlignment="1"/>
    <xf numFmtId="0" fontId="28" fillId="11" borderId="12" xfId="0" applyFont="1" applyFill="1" applyBorder="1" applyAlignment="1"/>
    <xf numFmtId="0" fontId="0" fillId="7" borderId="17" xfId="0" applyFill="1" applyBorder="1" applyAlignment="1"/>
    <xf numFmtId="0" fontId="0" fillId="7" borderId="18" xfId="0" applyFill="1" applyBorder="1" applyAlignment="1"/>
    <xf numFmtId="0" fontId="0" fillId="7" borderId="19" xfId="0" applyFill="1" applyBorder="1" applyAlignment="1"/>
    <xf numFmtId="0" fontId="27" fillId="13" borderId="14" xfId="0" applyFont="1" applyFill="1" applyBorder="1" applyAlignment="1">
      <alignment wrapText="1"/>
    </xf>
    <xf numFmtId="0" fontId="13" fillId="13" borderId="15" xfId="0" applyFont="1" applyFill="1" applyBorder="1" applyAlignment="1">
      <alignment wrapText="1"/>
    </xf>
    <xf numFmtId="0" fontId="13" fillId="13" borderId="16" xfId="0" applyFont="1" applyFill="1" applyBorder="1" applyAlignment="1">
      <alignment wrapText="1"/>
    </xf>
    <xf numFmtId="0" fontId="13" fillId="13" borderId="17" xfId="0" applyFont="1" applyFill="1" applyBorder="1" applyAlignment="1">
      <alignment wrapText="1"/>
    </xf>
    <xf numFmtId="0" fontId="13" fillId="13" borderId="18" xfId="0" applyFont="1" applyFill="1" applyBorder="1" applyAlignment="1">
      <alignment wrapText="1"/>
    </xf>
    <xf numFmtId="0" fontId="13" fillId="13" borderId="19" xfId="0" applyFont="1" applyFill="1" applyBorder="1" applyAlignment="1">
      <alignment wrapText="1"/>
    </xf>
    <xf numFmtId="0" fontId="3" fillId="7" borderId="14" xfId="0" applyFont="1" applyFill="1" applyBorder="1" applyAlignment="1">
      <alignment wrapText="1"/>
    </xf>
    <xf numFmtId="0" fontId="3" fillId="7" borderId="15" xfId="0" applyFont="1" applyFill="1" applyBorder="1" applyAlignment="1">
      <alignment wrapText="1"/>
    </xf>
    <xf numFmtId="0" fontId="3" fillId="7" borderId="16" xfId="0" applyFont="1" applyFill="1" applyBorder="1" applyAlignment="1">
      <alignment wrapText="1"/>
    </xf>
    <xf numFmtId="0" fontId="3" fillId="7" borderId="17" xfId="0" applyFont="1" applyFill="1" applyBorder="1" applyAlignment="1">
      <alignment wrapText="1"/>
    </xf>
    <xf numFmtId="0" fontId="3" fillId="7" borderId="18" xfId="0" applyFont="1" applyFill="1" applyBorder="1" applyAlignment="1">
      <alignment wrapText="1"/>
    </xf>
    <xf numFmtId="0" fontId="3" fillId="7" borderId="19" xfId="0" applyFont="1" applyFill="1" applyBorder="1" applyAlignment="1">
      <alignment wrapText="1"/>
    </xf>
    <xf numFmtId="0" fontId="0" fillId="9" borderId="24" xfId="0" applyFill="1" applyBorder="1" applyAlignment="1"/>
    <xf numFmtId="0" fontId="0" fillId="9" borderId="25" xfId="0" applyFill="1" applyBorder="1" applyAlignment="1"/>
    <xf numFmtId="0" fontId="0" fillId="9" borderId="26" xfId="0" applyFill="1" applyBorder="1" applyAlignment="1"/>
    <xf numFmtId="0" fontId="0" fillId="9" borderId="27" xfId="0" applyFill="1" applyBorder="1" applyAlignment="1"/>
    <xf numFmtId="0" fontId="0" fillId="9" borderId="3" xfId="0" applyFill="1" applyBorder="1" applyAlignment="1"/>
    <xf numFmtId="0" fontId="0" fillId="9" borderId="28" xfId="0" applyFill="1" applyBorder="1" applyAlignment="1"/>
    <xf numFmtId="0" fontId="0" fillId="9" borderId="17" xfId="0" applyFill="1" applyBorder="1" applyAlignment="1"/>
    <xf numFmtId="0" fontId="0" fillId="9" borderId="18" xfId="0" applyFill="1" applyBorder="1" applyAlignment="1"/>
    <xf numFmtId="0" fontId="0" fillId="9" borderId="19" xfId="0" applyFill="1" applyBorder="1" applyAlignment="1"/>
    <xf numFmtId="0" fontId="0" fillId="5" borderId="24" xfId="0" applyFill="1" applyBorder="1" applyAlignment="1"/>
    <xf numFmtId="0" fontId="0" fillId="5" borderId="25" xfId="0" applyFill="1" applyBorder="1" applyAlignment="1"/>
    <xf numFmtId="0" fontId="0" fillId="5" borderId="26" xfId="0" applyFill="1" applyBorder="1" applyAlignment="1"/>
    <xf numFmtId="0" fontId="14" fillId="3" borderId="0" xfId="0" applyFont="1" applyFill="1" applyAlignment="1">
      <alignment horizontal="center"/>
    </xf>
    <xf numFmtId="0" fontId="14" fillId="0" borderId="0" xfId="0" applyFont="1" applyAlignment="1">
      <alignment horizontal="center"/>
    </xf>
    <xf numFmtId="0" fontId="0" fillId="5" borderId="27" xfId="0" applyFill="1" applyBorder="1" applyAlignment="1"/>
    <xf numFmtId="0" fontId="0" fillId="5" borderId="3" xfId="0" applyFill="1" applyBorder="1" applyAlignment="1"/>
    <xf numFmtId="0" fontId="0" fillId="5" borderId="28" xfId="0" applyFill="1" applyBorder="1" applyAlignment="1"/>
    <xf numFmtId="0" fontId="0" fillId="5" borderId="17" xfId="0" applyFill="1" applyBorder="1" applyAlignment="1"/>
    <xf numFmtId="0" fontId="0" fillId="5" borderId="18" xfId="0" applyFill="1" applyBorder="1" applyAlignment="1"/>
    <xf numFmtId="0" fontId="0" fillId="5" borderId="19" xfId="0" applyFill="1" applyBorder="1" applyAlignment="1"/>
    <xf numFmtId="0" fontId="0" fillId="7" borderId="24" xfId="0" applyFill="1" applyBorder="1" applyAlignment="1"/>
    <xf numFmtId="0" fontId="0" fillId="7" borderId="25" xfId="0" applyFill="1" applyBorder="1" applyAlignment="1"/>
    <xf numFmtId="0" fontId="0" fillId="7" borderId="26" xfId="0" applyFill="1" applyBorder="1" applyAlignment="1"/>
    <xf numFmtId="0" fontId="0" fillId="7" borderId="27" xfId="0" applyFill="1" applyBorder="1" applyAlignment="1"/>
    <xf numFmtId="0" fontId="0" fillId="7" borderId="3" xfId="0" applyFill="1" applyBorder="1" applyAlignment="1"/>
    <xf numFmtId="0" fontId="0" fillId="7" borderId="28" xfId="0" applyFill="1" applyBorder="1" applyAlignment="1"/>
    <xf numFmtId="0" fontId="0" fillId="4" borderId="2" xfId="0" applyFill="1" applyBorder="1" applyAlignment="1"/>
    <xf numFmtId="0" fontId="0" fillId="0" borderId="4" xfId="0" applyBorder="1" applyAlignment="1"/>
    <xf numFmtId="0" fontId="0" fillId="8" borderId="24" xfId="0" applyFill="1" applyBorder="1" applyAlignment="1"/>
    <xf numFmtId="0" fontId="0" fillId="8" borderId="25" xfId="0" applyFill="1" applyBorder="1" applyAlignment="1"/>
    <xf numFmtId="0" fontId="0" fillId="8" borderId="26" xfId="0" applyFill="1" applyBorder="1" applyAlignment="1"/>
    <xf numFmtId="0" fontId="0" fillId="8" borderId="27" xfId="0" applyFill="1" applyBorder="1" applyAlignment="1"/>
    <xf numFmtId="0" fontId="0" fillId="8" borderId="3" xfId="0" applyFill="1" applyBorder="1" applyAlignment="1"/>
    <xf numFmtId="0" fontId="0" fillId="8" borderId="28" xfId="0" applyFill="1" applyBorder="1" applyAlignment="1"/>
    <xf numFmtId="0" fontId="0" fillId="8" borderId="17" xfId="0" applyFill="1" applyBorder="1" applyAlignment="1"/>
    <xf numFmtId="0" fontId="0" fillId="8" borderId="18" xfId="0" applyFill="1" applyBorder="1" applyAlignment="1"/>
    <xf numFmtId="0" fontId="0" fillId="8" borderId="19" xfId="0" applyFill="1" applyBorder="1" applyAlignment="1"/>
    <xf numFmtId="0" fontId="0" fillId="4" borderId="20" xfId="0" applyFill="1" applyBorder="1" applyAlignment="1"/>
    <xf numFmtId="0" fontId="0" fillId="0" borderId="21" xfId="0" applyBorder="1" applyAlignment="1"/>
    <xf numFmtId="0" fontId="0" fillId="11" borderId="24" xfId="0" applyFill="1" applyBorder="1" applyAlignment="1"/>
    <xf numFmtId="0" fontId="0" fillId="11" borderId="25" xfId="0" applyFill="1" applyBorder="1" applyAlignment="1"/>
    <xf numFmtId="0" fontId="0" fillId="11" borderId="26" xfId="0" applyFill="1" applyBorder="1" applyAlignment="1"/>
    <xf numFmtId="0" fontId="0" fillId="11" borderId="27" xfId="0" applyFill="1" applyBorder="1" applyAlignment="1"/>
    <xf numFmtId="0" fontId="0" fillId="11" borderId="3" xfId="0" applyFill="1" applyBorder="1" applyAlignment="1"/>
    <xf numFmtId="0" fontId="0" fillId="11" borderId="28" xfId="0" applyFill="1" applyBorder="1" applyAlignment="1"/>
    <xf numFmtId="0" fontId="0" fillId="11" borderId="17" xfId="0" applyFill="1" applyBorder="1" applyAlignment="1"/>
    <xf numFmtId="0" fontId="0" fillId="11" borderId="18" xfId="0" applyFill="1" applyBorder="1" applyAlignment="1"/>
    <xf numFmtId="0" fontId="0" fillId="11" borderId="19" xfId="0" applyFill="1" applyBorder="1" applyAlignment="1"/>
    <xf numFmtId="0" fontId="36" fillId="15" borderId="0" xfId="0" applyFont="1" applyFill="1" applyAlignment="1">
      <alignment horizontal="left"/>
    </xf>
    <xf numFmtId="0" fontId="38" fillId="0" borderId="0" xfId="0" applyFont="1"/>
    <xf numFmtId="0" fontId="1" fillId="0" borderId="0" xfId="0" applyFont="1"/>
    <xf numFmtId="0" fontId="37" fillId="0" borderId="0" xfId="0" applyFont="1" applyBorder="1" applyAlignment="1">
      <alignment horizontal="center" vertical="center" textRotation="180"/>
    </xf>
    <xf numFmtId="0" fontId="37" fillId="0" borderId="32" xfId="0" applyFont="1" applyBorder="1" applyAlignment="1">
      <alignment horizontal="center" vertical="center" textRotation="180"/>
    </xf>
    <xf numFmtId="0" fontId="37" fillId="0" borderId="0" xfId="0" applyFont="1" applyBorder="1" applyAlignment="1">
      <alignment vertical="center" textRotation="180"/>
    </xf>
    <xf numFmtId="0" fontId="38" fillId="0" borderId="0" xfId="0" applyFont="1" applyBorder="1" applyAlignment="1">
      <alignment wrapText="1"/>
    </xf>
    <xf numFmtId="0" fontId="38" fillId="0" borderId="0" xfId="0" applyFont="1" applyBorder="1"/>
    <xf numFmtId="0" fontId="1" fillId="0" borderId="0" xfId="0" applyFont="1" applyBorder="1"/>
    <xf numFmtId="0" fontId="40" fillId="0" borderId="0" xfId="0" applyFont="1" applyBorder="1" applyAlignment="1">
      <alignment horizontal="left"/>
    </xf>
    <xf numFmtId="0" fontId="38" fillId="0" borderId="0" xfId="0" applyFont="1" applyBorder="1" applyAlignment="1">
      <alignment horizontal="left"/>
    </xf>
    <xf numFmtId="0" fontId="38" fillId="0" borderId="0" xfId="0" applyFont="1" applyBorder="1" applyAlignment="1">
      <alignment horizontal="left" wrapText="1"/>
    </xf>
    <xf numFmtId="0" fontId="38" fillId="0" borderId="0" xfId="0" applyFont="1" applyBorder="1" applyAlignment="1">
      <alignment vertical="top" wrapText="1"/>
    </xf>
    <xf numFmtId="0" fontId="39" fillId="0" borderId="0" xfId="0" applyFont="1" applyAlignment="1">
      <alignment horizontal="left" vertical="top"/>
    </xf>
    <xf numFmtId="0" fontId="38" fillId="0" borderId="0"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Job Description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383-4A62-9794-7759AEFF10B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383-4A62-9794-7759AEFF10B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383-4A62-9794-7759AEFF10B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383-4A62-9794-7759AEFF10B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383-4A62-9794-7759AEFF10B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383-4A62-9794-7759AEFF10B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383-4A62-9794-7759AEFF10BF}"/>
              </c:ext>
            </c:extLst>
          </c:dPt>
          <c:val>
            <c:numRef>
              <c:f>'Work Plan Template by Job'!$F$34:$F$40</c:f>
              <c:numCache>
                <c:formatCode>0%</c:formatCode>
                <c:ptCount val="7"/>
                <c:pt idx="0">
                  <c:v>0.2</c:v>
                </c:pt>
                <c:pt idx="1">
                  <c:v>0.05</c:v>
                </c:pt>
                <c:pt idx="2">
                  <c:v>0.3</c:v>
                </c:pt>
                <c:pt idx="3">
                  <c:v>0.15</c:v>
                </c:pt>
                <c:pt idx="4">
                  <c:v>0.2</c:v>
                </c:pt>
                <c:pt idx="5">
                  <c:v>0.05</c:v>
                </c:pt>
                <c:pt idx="6">
                  <c:v>0.05</c:v>
                </c:pt>
              </c:numCache>
            </c:numRef>
          </c:val>
          <c:extLst>
            <c:ext xmlns:c16="http://schemas.microsoft.com/office/drawing/2014/chart" uri="{C3380CC4-5D6E-409C-BE32-E72D297353CC}">
              <c16:uniqueId val="{00000000-87E1-4407-9F3B-AB7910A8555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This Quarter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E8A-4C97-8841-85715C99D59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E8A-4C97-8841-85715C99D59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E8A-4C97-8841-85715C99D59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E8A-4C97-8841-85715C99D59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E8A-4C97-8841-85715C99D59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E8A-4C97-8841-85715C99D59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E8A-4C97-8841-85715C99D59C}"/>
              </c:ext>
            </c:extLst>
          </c:dPt>
          <c:val>
            <c:numRef>
              <c:f>'Work Plan Template by Job'!$M$34:$M$40</c:f>
              <c:numCache>
                <c:formatCode>0%</c:formatCode>
                <c:ptCount val="7"/>
                <c:pt idx="0">
                  <c:v>0.29473684210526313</c:v>
                </c:pt>
                <c:pt idx="1">
                  <c:v>0.21052631578947367</c:v>
                </c:pt>
                <c:pt idx="2">
                  <c:v>0.15789473684210525</c:v>
                </c:pt>
                <c:pt idx="3">
                  <c:v>3.1578947368421054E-2</c:v>
                </c:pt>
                <c:pt idx="4">
                  <c:v>8.4210526315789472E-2</c:v>
                </c:pt>
                <c:pt idx="5">
                  <c:v>0.12631578947368421</c:v>
                </c:pt>
                <c:pt idx="6">
                  <c:v>9.4736842105263161E-2</c:v>
                </c:pt>
              </c:numCache>
            </c:numRef>
          </c:val>
          <c:extLst>
            <c:ext xmlns:c16="http://schemas.microsoft.com/office/drawing/2014/chart" uri="{C3380CC4-5D6E-409C-BE32-E72D297353CC}">
              <c16:uniqueId val="{00000000-14FA-42A2-BCC2-B774E0E6ED7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127000</xdr:colOff>
      <xdr:row>31</xdr:row>
      <xdr:rowOff>57150</xdr:rowOff>
    </xdr:from>
    <xdr:to>
      <xdr:col>8</xdr:col>
      <xdr:colOff>546100</xdr:colOff>
      <xdr:row>40</xdr:row>
      <xdr:rowOff>63500</xdr:rowOff>
    </xdr:to>
    <xdr:graphicFrame macro="">
      <xdr:nvGraphicFramePr>
        <xdr:cNvPr id="4" name="Chart 3">
          <a:extLst>
            <a:ext uri="{FF2B5EF4-FFF2-40B4-BE49-F238E27FC236}">
              <a16:creationId xmlns:a16="http://schemas.microsoft.com/office/drawing/2014/main" id="{7C612D09-9CF6-42DC-AA82-1B51A803E4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76200</xdr:colOff>
      <xdr:row>30</xdr:row>
      <xdr:rowOff>177800</xdr:rowOff>
    </xdr:from>
    <xdr:to>
      <xdr:col>15</xdr:col>
      <xdr:colOff>539750</xdr:colOff>
      <xdr:row>40</xdr:row>
      <xdr:rowOff>130175</xdr:rowOff>
    </xdr:to>
    <xdr:graphicFrame macro="">
      <xdr:nvGraphicFramePr>
        <xdr:cNvPr id="6" name="Chart 5">
          <a:extLst>
            <a:ext uri="{FF2B5EF4-FFF2-40B4-BE49-F238E27FC236}">
              <a16:creationId xmlns:a16="http://schemas.microsoft.com/office/drawing/2014/main" id="{9CD09F16-DFD1-4537-85DA-F7459AE3A0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279400</xdr:colOff>
      <xdr:row>2</xdr:row>
      <xdr:rowOff>222250</xdr:rowOff>
    </xdr:from>
    <xdr:to>
      <xdr:col>15</xdr:col>
      <xdr:colOff>323850</xdr:colOff>
      <xdr:row>5</xdr:row>
      <xdr:rowOff>247650</xdr:rowOff>
    </xdr:to>
    <xdr:sp macro="" textlink="">
      <xdr:nvSpPr>
        <xdr:cNvPr id="7" name="Oval 6">
          <a:extLst>
            <a:ext uri="{FF2B5EF4-FFF2-40B4-BE49-F238E27FC236}">
              <a16:creationId xmlns:a16="http://schemas.microsoft.com/office/drawing/2014/main" id="{040A4D0B-71B8-4320-97C0-53362D7CE069}"/>
            </a:ext>
          </a:extLst>
        </xdr:cNvPr>
        <xdr:cNvSpPr/>
      </xdr:nvSpPr>
      <xdr:spPr>
        <a:xfrm>
          <a:off x="5842000" y="222250"/>
          <a:ext cx="1873250" cy="9017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Are you setting</a:t>
          </a:r>
          <a:r>
            <a:rPr lang="en-US" sz="1100" baseline="0"/>
            <a:t> realistic expctations for yourself? </a:t>
          </a:r>
          <a:endParaRPr lang="en-US" sz="1100"/>
        </a:p>
      </xdr:txBody>
    </xdr:sp>
    <xdr:clientData/>
  </xdr:twoCellAnchor>
  <xdr:twoCellAnchor>
    <xdr:from>
      <xdr:col>8</xdr:col>
      <xdr:colOff>76200</xdr:colOff>
      <xdr:row>113</xdr:row>
      <xdr:rowOff>107950</xdr:rowOff>
    </xdr:from>
    <xdr:to>
      <xdr:col>9</xdr:col>
      <xdr:colOff>198120</xdr:colOff>
      <xdr:row>118</xdr:row>
      <xdr:rowOff>25400</xdr:rowOff>
    </xdr:to>
    <xdr:sp macro="" textlink="">
      <xdr:nvSpPr>
        <xdr:cNvPr id="12" name="Arrow: Curved Right 11">
          <a:extLst>
            <a:ext uri="{FF2B5EF4-FFF2-40B4-BE49-F238E27FC236}">
              <a16:creationId xmlns:a16="http://schemas.microsoft.com/office/drawing/2014/main" id="{9421A46C-167A-4CC4-87EB-1C23CDF2B5BA}"/>
            </a:ext>
          </a:extLst>
        </xdr:cNvPr>
        <xdr:cNvSpPr/>
      </xdr:nvSpPr>
      <xdr:spPr>
        <a:xfrm>
          <a:off x="3200400" y="20815300"/>
          <a:ext cx="731520" cy="876300"/>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14</xdr:col>
      <xdr:colOff>196850</xdr:colOff>
      <xdr:row>113</xdr:row>
      <xdr:rowOff>69850</xdr:rowOff>
    </xdr:from>
    <xdr:to>
      <xdr:col>15</xdr:col>
      <xdr:colOff>318770</xdr:colOff>
      <xdr:row>118</xdr:row>
      <xdr:rowOff>44450</xdr:rowOff>
    </xdr:to>
    <xdr:sp macro="" textlink="">
      <xdr:nvSpPr>
        <xdr:cNvPr id="13" name="Arrow: Curved Left 12">
          <a:extLst>
            <a:ext uri="{FF2B5EF4-FFF2-40B4-BE49-F238E27FC236}">
              <a16:creationId xmlns:a16="http://schemas.microsoft.com/office/drawing/2014/main" id="{4D3458A8-9954-4D2F-8E3F-F9CFEB09C9E3}"/>
            </a:ext>
          </a:extLst>
        </xdr:cNvPr>
        <xdr:cNvSpPr/>
      </xdr:nvSpPr>
      <xdr:spPr>
        <a:xfrm>
          <a:off x="6978650" y="20777200"/>
          <a:ext cx="731520" cy="933450"/>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9</xdr:col>
      <xdr:colOff>457200</xdr:colOff>
      <xdr:row>114</xdr:row>
      <xdr:rowOff>38100</xdr:rowOff>
    </xdr:from>
    <xdr:to>
      <xdr:col>13</xdr:col>
      <xdr:colOff>469900</xdr:colOff>
      <xdr:row>117</xdr:row>
      <xdr:rowOff>152400</xdr:rowOff>
    </xdr:to>
    <xdr:sp macro="" textlink="">
      <xdr:nvSpPr>
        <xdr:cNvPr id="14" name="Rectangle: Rounded Corners 13">
          <a:extLst>
            <a:ext uri="{FF2B5EF4-FFF2-40B4-BE49-F238E27FC236}">
              <a16:creationId xmlns:a16="http://schemas.microsoft.com/office/drawing/2014/main" id="{564D8B1A-78AB-4DEF-823F-67895B5EDBD4}"/>
            </a:ext>
          </a:extLst>
        </xdr:cNvPr>
        <xdr:cNvSpPr/>
      </xdr:nvSpPr>
      <xdr:spPr>
        <a:xfrm>
          <a:off x="4191000" y="20935950"/>
          <a:ext cx="2451100" cy="698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t>Remember</a:t>
          </a:r>
          <a:r>
            <a:rPr lang="en-US" sz="1200" baseline="0"/>
            <a:t> to save some capacity for unplanned, emerging projects</a:t>
          </a:r>
          <a:endParaRPr lang="en-US" sz="1200"/>
        </a:p>
      </xdr:txBody>
    </xdr:sp>
    <xdr:clientData/>
  </xdr:twoCellAnchor>
  <xdr:twoCellAnchor editAs="oneCell">
    <xdr:from>
      <xdr:col>3</xdr:col>
      <xdr:colOff>0</xdr:colOff>
      <xdr:row>0</xdr:row>
      <xdr:rowOff>21166</xdr:rowOff>
    </xdr:from>
    <xdr:to>
      <xdr:col>6</xdr:col>
      <xdr:colOff>349250</xdr:colOff>
      <xdr:row>0</xdr:row>
      <xdr:rowOff>918243</xdr:rowOff>
    </xdr:to>
    <xdr:pic>
      <xdr:nvPicPr>
        <xdr:cNvPr id="8" name="Picture 7">
          <a:extLst>
            <a:ext uri="{FF2B5EF4-FFF2-40B4-BE49-F238E27FC236}">
              <a16:creationId xmlns:a16="http://schemas.microsoft.com/office/drawing/2014/main" id="{C6D3897F-C120-F443-9A9D-B52B4F6C602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54667" y="21166"/>
          <a:ext cx="2413000" cy="897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88900</xdr:colOff>
      <xdr:row>0</xdr:row>
      <xdr:rowOff>38100</xdr:rowOff>
    </xdr:from>
    <xdr:to>
      <xdr:col>6</xdr:col>
      <xdr:colOff>9172</xdr:colOff>
      <xdr:row>0</xdr:row>
      <xdr:rowOff>935177</xdr:rowOff>
    </xdr:to>
    <xdr:pic>
      <xdr:nvPicPr>
        <xdr:cNvPr id="2" name="Picture 1">
          <a:extLst>
            <a:ext uri="{FF2B5EF4-FFF2-40B4-BE49-F238E27FC236}">
              <a16:creationId xmlns:a16="http://schemas.microsoft.com/office/drawing/2014/main" id="{60A8AB13-2D6A-9547-BD15-9E4037C76B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38100"/>
          <a:ext cx="2409472" cy="897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B4B19-4751-4543-B5E5-3193ADF82C08}">
  <dimension ref="A1:P123"/>
  <sheetViews>
    <sheetView showGridLines="0" topLeftCell="A18" zoomScaleNormal="100" workbookViewId="0">
      <selection activeCell="D34" sqref="D34"/>
    </sheetView>
  </sheetViews>
  <sheetFormatPr baseColWidth="10" defaultColWidth="8.83203125" defaultRowHeight="15"/>
  <cols>
    <col min="1" max="1" width="6.1640625" style="66" customWidth="1"/>
    <col min="2" max="2" width="10" style="66" customWidth="1"/>
    <col min="3" max="3" width="1.33203125" customWidth="1"/>
    <col min="4" max="4" width="9.6640625" customWidth="1"/>
    <col min="5" max="5" width="8.5" customWidth="1"/>
    <col min="7" max="7" width="7.6640625" customWidth="1"/>
    <col min="8" max="9" width="8.6640625" customWidth="1"/>
  </cols>
  <sheetData>
    <row r="1" spans="1:16" ht="80" customHeight="1">
      <c r="A1" s="64" t="s">
        <v>72</v>
      </c>
      <c r="B1" s="72" t="s">
        <v>73</v>
      </c>
    </row>
    <row r="2" spans="1:16" ht="47">
      <c r="A2" s="65"/>
      <c r="B2" s="73"/>
      <c r="C2" s="68"/>
      <c r="D2" s="69" t="s">
        <v>77</v>
      </c>
      <c r="E2" s="69"/>
      <c r="F2" s="69"/>
      <c r="G2" s="69"/>
      <c r="H2" s="69"/>
      <c r="I2" s="69"/>
      <c r="J2" s="69"/>
      <c r="K2" s="69"/>
      <c r="L2" s="69"/>
      <c r="M2" s="69"/>
      <c r="N2" s="69"/>
      <c r="O2" s="69"/>
      <c r="P2" s="69"/>
    </row>
    <row r="3" spans="1:16" s="1" customFormat="1" ht="31">
      <c r="A3" s="66"/>
      <c r="B3" s="73"/>
      <c r="D3" s="93" t="s">
        <v>40</v>
      </c>
      <c r="E3" s="94"/>
      <c r="F3" s="94"/>
      <c r="G3" s="94"/>
      <c r="H3" s="94"/>
      <c r="I3" s="94"/>
      <c r="J3" s="94"/>
      <c r="K3" s="94"/>
      <c r="L3" s="94"/>
      <c r="M3" s="94"/>
      <c r="N3" s="94"/>
      <c r="O3" s="94"/>
      <c r="P3" s="94"/>
    </row>
    <row r="4" spans="1:16">
      <c r="B4" s="73"/>
    </row>
    <row r="5" spans="1:16" ht="24">
      <c r="B5" s="73"/>
      <c r="D5" s="60" t="s">
        <v>41</v>
      </c>
      <c r="H5" s="3" t="s">
        <v>0</v>
      </c>
      <c r="J5" s="5" t="s">
        <v>71</v>
      </c>
    </row>
    <row r="6" spans="1:16" ht="24">
      <c r="B6" s="73"/>
      <c r="H6" s="3" t="s">
        <v>1</v>
      </c>
      <c r="J6" s="2" t="s">
        <v>39</v>
      </c>
    </row>
    <row r="7" spans="1:16">
      <c r="B7" s="73"/>
    </row>
    <row r="8" spans="1:16" ht="6" customHeight="1">
      <c r="B8" s="73"/>
      <c r="C8" s="4"/>
      <c r="D8" s="4"/>
      <c r="E8" s="4"/>
      <c r="F8" s="4"/>
      <c r="G8" s="4"/>
      <c r="H8" s="4"/>
      <c r="I8" s="4"/>
      <c r="J8" s="4"/>
      <c r="K8" s="4"/>
      <c r="L8" s="4"/>
      <c r="M8" s="4"/>
      <c r="N8" s="4"/>
      <c r="O8" s="4"/>
      <c r="P8" s="4"/>
    </row>
    <row r="9" spans="1:16" ht="15" customHeight="1">
      <c r="B9" s="73"/>
      <c r="C9" s="4"/>
      <c r="D9" s="95" t="s">
        <v>42</v>
      </c>
      <c r="E9" s="96"/>
      <c r="F9" s="96"/>
      <c r="G9" s="96"/>
      <c r="H9" s="96"/>
      <c r="I9" s="96"/>
      <c r="J9" s="96"/>
      <c r="K9" s="96"/>
      <c r="L9" s="96"/>
      <c r="M9" s="96"/>
      <c r="N9" s="96"/>
      <c r="O9" s="96"/>
      <c r="P9" s="96"/>
    </row>
    <row r="10" spans="1:16" ht="6" customHeight="1">
      <c r="B10" s="73"/>
      <c r="C10" s="4"/>
      <c r="D10" s="4"/>
      <c r="E10" s="4"/>
      <c r="F10" s="4"/>
      <c r="G10" s="4"/>
      <c r="H10" s="4"/>
      <c r="I10" s="4"/>
      <c r="J10" s="4"/>
      <c r="K10" s="4"/>
      <c r="L10" s="4"/>
      <c r="M10" s="4"/>
      <c r="N10" s="4"/>
      <c r="O10" s="4"/>
      <c r="P10" s="4"/>
    </row>
    <row r="11" spans="1:16" ht="16" thickBot="1">
      <c r="B11" s="73"/>
      <c r="C11" s="16"/>
      <c r="D11" s="16"/>
      <c r="E11" s="16"/>
      <c r="F11" s="16"/>
      <c r="G11" s="16"/>
      <c r="H11" s="16"/>
      <c r="I11" s="16"/>
      <c r="J11" s="16"/>
      <c r="K11" s="16"/>
      <c r="L11" s="16"/>
      <c r="M11" s="16"/>
      <c r="N11" s="16"/>
      <c r="O11" s="16"/>
      <c r="P11" s="16"/>
    </row>
    <row r="12" spans="1:16" ht="21" customHeight="1" thickTop="1" thickBot="1">
      <c r="B12" s="73"/>
      <c r="C12" s="16"/>
      <c r="D12" s="17" t="s">
        <v>7</v>
      </c>
      <c r="E12" s="16"/>
      <c r="F12" s="74"/>
      <c r="G12" s="75"/>
      <c r="H12" s="75"/>
      <c r="I12" s="75"/>
      <c r="J12" s="75"/>
      <c r="K12" s="75"/>
      <c r="L12" s="75"/>
      <c r="M12" s="75"/>
      <c r="N12" s="75"/>
      <c r="O12" s="76"/>
      <c r="P12" s="16"/>
    </row>
    <row r="13" spans="1:16" ht="16" thickTop="1">
      <c r="B13" s="73"/>
      <c r="C13" s="16"/>
      <c r="D13" s="18" t="s">
        <v>43</v>
      </c>
      <c r="E13" s="16"/>
      <c r="F13" s="19"/>
      <c r="G13" s="19"/>
      <c r="H13" s="19"/>
      <c r="I13" s="19"/>
      <c r="J13" s="19"/>
      <c r="K13" s="19"/>
      <c r="L13" s="19"/>
      <c r="M13" s="19"/>
      <c r="N13" s="19"/>
      <c r="O13" s="16"/>
      <c r="P13" s="16"/>
    </row>
    <row r="14" spans="1:16" ht="16">
      <c r="B14" s="73"/>
      <c r="C14" s="16"/>
      <c r="D14" s="20"/>
      <c r="E14" s="16"/>
      <c r="F14" s="16"/>
      <c r="G14" s="16"/>
      <c r="H14" s="16"/>
      <c r="I14" s="16"/>
      <c r="J14" s="16"/>
      <c r="K14" s="16"/>
      <c r="L14" s="16"/>
      <c r="M14" s="16"/>
      <c r="N14" s="16"/>
      <c r="O14" s="16"/>
      <c r="P14" s="16"/>
    </row>
    <row r="15" spans="1:16" ht="16">
      <c r="B15" s="73"/>
      <c r="C15" s="16"/>
      <c r="D15" s="17" t="s">
        <v>8</v>
      </c>
      <c r="E15" s="16"/>
      <c r="F15" s="16"/>
      <c r="G15" s="16"/>
      <c r="H15" s="16"/>
      <c r="I15" s="19"/>
      <c r="J15" s="19"/>
      <c r="K15" s="18" t="s">
        <v>9</v>
      </c>
      <c r="L15" s="19"/>
      <c r="M15" s="19"/>
      <c r="N15" s="19"/>
      <c r="O15" s="19"/>
      <c r="P15" s="16"/>
    </row>
    <row r="16" spans="1:16" ht="7.5" customHeight="1" thickBot="1">
      <c r="B16" s="73"/>
      <c r="C16" s="16"/>
      <c r="D16" s="17"/>
      <c r="E16" s="16"/>
      <c r="F16" s="16"/>
      <c r="G16" s="16"/>
      <c r="H16" s="16"/>
      <c r="I16" s="19"/>
      <c r="J16" s="19"/>
      <c r="K16" s="18"/>
      <c r="L16" s="19"/>
      <c r="M16" s="19"/>
      <c r="N16" s="19"/>
      <c r="O16" s="19"/>
      <c r="P16" s="16"/>
    </row>
    <row r="17" spans="1:16" ht="20" customHeight="1" thickBot="1">
      <c r="B17" s="73"/>
      <c r="C17" s="16"/>
      <c r="D17" s="97"/>
      <c r="E17" s="98"/>
      <c r="F17" s="98"/>
      <c r="G17" s="99"/>
      <c r="H17" s="100"/>
      <c r="I17" s="101"/>
      <c r="J17" s="101"/>
      <c r="K17" s="102"/>
      <c r="L17" s="100"/>
      <c r="M17" s="101"/>
      <c r="N17" s="101"/>
      <c r="O17" s="102"/>
      <c r="P17" s="16"/>
    </row>
    <row r="18" spans="1:16" ht="20" customHeight="1">
      <c r="B18" s="73"/>
      <c r="C18" s="16"/>
      <c r="D18" s="28"/>
      <c r="E18" s="26"/>
      <c r="F18" s="26"/>
      <c r="G18" s="26"/>
      <c r="H18" s="26"/>
      <c r="I18" s="26"/>
      <c r="J18" s="26"/>
      <c r="K18" s="26"/>
      <c r="L18" s="26"/>
      <c r="M18" s="26"/>
      <c r="N18" s="26"/>
      <c r="O18" s="26"/>
      <c r="P18" s="16"/>
    </row>
    <row r="19" spans="1:16" ht="20" customHeight="1" thickBot="1">
      <c r="B19" s="73"/>
      <c r="C19" s="16"/>
      <c r="D19" s="29" t="s">
        <v>44</v>
      </c>
      <c r="E19" s="26"/>
      <c r="F19" s="26"/>
      <c r="G19" s="26"/>
      <c r="H19" s="26"/>
      <c r="I19" s="26"/>
      <c r="J19" s="26"/>
      <c r="K19" s="29" t="s">
        <v>19</v>
      </c>
      <c r="L19" s="26"/>
      <c r="M19" s="26"/>
      <c r="N19" s="26"/>
      <c r="O19" s="26"/>
      <c r="P19" s="16"/>
    </row>
    <row r="20" spans="1:16" ht="18.5" customHeight="1">
      <c r="B20" s="73"/>
      <c r="C20" s="16"/>
      <c r="D20" s="106"/>
      <c r="E20" s="107"/>
      <c r="F20" s="107"/>
      <c r="G20" s="107"/>
      <c r="H20" s="107"/>
      <c r="I20" s="108"/>
      <c r="J20" s="30"/>
      <c r="K20" s="112"/>
      <c r="L20" s="113"/>
      <c r="M20" s="113"/>
      <c r="N20" s="113"/>
      <c r="O20" s="113"/>
      <c r="P20" s="114"/>
    </row>
    <row r="21" spans="1:16" ht="16" thickBot="1">
      <c r="B21" s="73"/>
      <c r="C21" s="16"/>
      <c r="D21" s="109"/>
      <c r="E21" s="110"/>
      <c r="F21" s="110"/>
      <c r="G21" s="110"/>
      <c r="H21" s="110"/>
      <c r="I21" s="111"/>
      <c r="J21" s="19"/>
      <c r="K21" s="115"/>
      <c r="L21" s="116"/>
      <c r="M21" s="116"/>
      <c r="N21" s="116"/>
      <c r="O21" s="116"/>
      <c r="P21" s="117"/>
    </row>
    <row r="22" spans="1:16" ht="16">
      <c r="B22" s="73"/>
      <c r="C22" s="16"/>
      <c r="D22" s="29"/>
      <c r="E22" s="26"/>
      <c r="F22" s="26"/>
      <c r="G22" s="26"/>
      <c r="H22" s="26"/>
      <c r="I22" s="26"/>
      <c r="J22" s="26"/>
      <c r="K22" s="26"/>
      <c r="L22" s="19"/>
      <c r="M22" s="19"/>
      <c r="N22" s="19"/>
      <c r="O22" s="19"/>
      <c r="P22" s="16"/>
    </row>
    <row r="23" spans="1:16" ht="16">
      <c r="B23" s="73"/>
      <c r="C23" s="16"/>
      <c r="D23" s="21"/>
      <c r="E23" s="19"/>
      <c r="F23" s="19"/>
      <c r="G23" s="19"/>
      <c r="H23" s="19"/>
      <c r="I23" s="19"/>
      <c r="J23" s="19"/>
      <c r="K23" s="19"/>
      <c r="L23" s="19"/>
      <c r="M23" s="19"/>
      <c r="N23" s="19"/>
      <c r="O23" s="19"/>
      <c r="P23" s="16"/>
    </row>
    <row r="24" spans="1:16" ht="16">
      <c r="B24" s="73"/>
      <c r="C24" s="16"/>
      <c r="D24" s="17" t="s">
        <v>3</v>
      </c>
      <c r="E24" s="16"/>
      <c r="F24" s="16"/>
      <c r="G24" s="16"/>
      <c r="H24" s="22" t="s">
        <v>4</v>
      </c>
      <c r="I24" s="22"/>
      <c r="J24" s="22" t="s">
        <v>5</v>
      </c>
      <c r="K24" s="22"/>
      <c r="L24" s="22"/>
      <c r="M24" s="22" t="s">
        <v>6</v>
      </c>
      <c r="N24" s="22"/>
      <c r="O24" s="22"/>
      <c r="P24" s="16"/>
    </row>
    <row r="25" spans="1:16" ht="17" thickBot="1">
      <c r="B25" s="73"/>
      <c r="C25" s="16"/>
      <c r="D25" s="20"/>
      <c r="E25" s="16"/>
      <c r="F25" s="16"/>
      <c r="G25" s="16"/>
      <c r="H25" s="23" t="s">
        <v>31</v>
      </c>
      <c r="I25" s="22"/>
      <c r="J25" s="23" t="s">
        <v>32</v>
      </c>
      <c r="K25" s="22"/>
      <c r="L25" s="22"/>
      <c r="M25" s="23" t="s">
        <v>33</v>
      </c>
      <c r="N25" s="22"/>
      <c r="O25" s="22"/>
      <c r="P25" s="16"/>
    </row>
    <row r="26" spans="1:16" ht="17" thickBot="1">
      <c r="B26" s="73"/>
      <c r="C26" s="16"/>
      <c r="D26" s="52"/>
      <c r="E26" s="53"/>
      <c r="F26" s="16"/>
      <c r="G26" s="16"/>
      <c r="H26" s="59"/>
      <c r="I26" s="16"/>
      <c r="J26" s="24"/>
      <c r="K26" s="58"/>
      <c r="L26" s="16"/>
      <c r="M26" s="24"/>
      <c r="N26" s="59"/>
      <c r="O26" s="16"/>
      <c r="P26" s="16"/>
    </row>
    <row r="27" spans="1:16">
      <c r="B27" s="73"/>
      <c r="C27" s="16"/>
      <c r="D27" s="54"/>
      <c r="E27" s="53"/>
      <c r="F27" s="16"/>
      <c r="G27" s="16"/>
      <c r="H27" s="16"/>
      <c r="I27" s="16"/>
      <c r="J27" s="16"/>
      <c r="K27" s="16"/>
      <c r="L27" s="16"/>
      <c r="M27" s="16"/>
      <c r="N27" s="16"/>
      <c r="O27" s="16"/>
      <c r="P27" s="16"/>
    </row>
    <row r="28" spans="1:16" ht="7" customHeight="1">
      <c r="A28" s="67"/>
      <c r="B28" s="73"/>
      <c r="C28" s="6"/>
      <c r="D28" s="6"/>
      <c r="E28" s="6"/>
      <c r="F28" s="6"/>
      <c r="G28" s="6"/>
      <c r="H28" s="6"/>
      <c r="I28" s="6"/>
      <c r="J28" s="6"/>
      <c r="K28" s="6"/>
      <c r="L28" s="6"/>
      <c r="M28" s="6"/>
      <c r="N28" s="6"/>
      <c r="O28" s="6"/>
      <c r="P28" s="6"/>
    </row>
    <row r="29" spans="1:16">
      <c r="B29" s="73"/>
      <c r="C29" s="130" t="s">
        <v>45</v>
      </c>
      <c r="D29" s="131"/>
      <c r="E29" s="131"/>
      <c r="F29" s="131"/>
      <c r="G29" s="131"/>
      <c r="H29" s="131"/>
      <c r="I29" s="131"/>
      <c r="J29" s="131"/>
      <c r="K29" s="131"/>
      <c r="L29" s="131"/>
      <c r="M29" s="131"/>
      <c r="N29" s="131"/>
      <c r="O29" s="131"/>
      <c r="P29" s="131"/>
    </row>
    <row r="30" spans="1:16" ht="6" customHeight="1">
      <c r="B30" s="73"/>
      <c r="C30" s="6"/>
      <c r="D30" s="4"/>
      <c r="E30" s="4"/>
      <c r="F30" s="4"/>
      <c r="G30" s="4"/>
      <c r="H30" s="4"/>
      <c r="I30" s="4"/>
      <c r="J30" s="4"/>
      <c r="K30" s="4"/>
      <c r="L30" s="4"/>
      <c r="M30" s="4"/>
      <c r="N30" s="4"/>
      <c r="O30" s="4"/>
      <c r="P30" s="4"/>
    </row>
    <row r="31" spans="1:16">
      <c r="B31" s="73"/>
    </row>
    <row r="32" spans="1:16">
      <c r="B32" s="73"/>
      <c r="D32" s="14" t="s">
        <v>10</v>
      </c>
      <c r="K32" s="14" t="s">
        <v>11</v>
      </c>
    </row>
    <row r="33" spans="2:16">
      <c r="B33" s="73"/>
      <c r="F33" s="7"/>
      <c r="M33" s="7"/>
    </row>
    <row r="34" spans="2:16">
      <c r="B34" s="73"/>
      <c r="D34" s="8" t="s">
        <v>53</v>
      </c>
      <c r="F34" s="7">
        <v>0.2</v>
      </c>
      <c r="K34" s="8" t="str">
        <f t="shared" ref="K34:K40" si="0">+D34</f>
        <v>1. Issue Advocacy</v>
      </c>
      <c r="M34" s="7">
        <f>+D84</f>
        <v>0.29473684210526313</v>
      </c>
    </row>
    <row r="35" spans="2:16">
      <c r="B35" s="73"/>
      <c r="D35" s="9" t="s">
        <v>52</v>
      </c>
      <c r="F35" s="7">
        <v>0.05</v>
      </c>
      <c r="K35" s="9" t="str">
        <f t="shared" si="0"/>
        <v>2. Research Report</v>
      </c>
      <c r="M35" s="7">
        <f>+D88</f>
        <v>0.21052631578947367</v>
      </c>
    </row>
    <row r="36" spans="2:16">
      <c r="B36" s="73"/>
      <c r="D36" s="10" t="s">
        <v>51</v>
      </c>
      <c r="F36" s="7">
        <v>0.3</v>
      </c>
      <c r="K36" s="10" t="str">
        <f t="shared" si="0"/>
        <v>3. Community Engage</v>
      </c>
      <c r="M36" s="7">
        <f>+D92</f>
        <v>0.15789473684210525</v>
      </c>
    </row>
    <row r="37" spans="2:16">
      <c r="B37" s="73"/>
      <c r="D37" s="11" t="s">
        <v>50</v>
      </c>
      <c r="F37" s="7">
        <v>0.15</v>
      </c>
      <c r="K37" s="11" t="str">
        <f t="shared" si="0"/>
        <v>4. Prog Admin</v>
      </c>
      <c r="M37" s="7">
        <f>+D96</f>
        <v>3.1578947368421054E-2</v>
      </c>
    </row>
    <row r="38" spans="2:16">
      <c r="B38" s="73"/>
      <c r="D38" s="12" t="s">
        <v>49</v>
      </c>
      <c r="F38" s="7">
        <v>0.2</v>
      </c>
      <c r="K38" s="12" t="str">
        <f t="shared" si="0"/>
        <v>5. Prog Development</v>
      </c>
      <c r="M38" s="7">
        <f>+D100</f>
        <v>8.4210526315789472E-2</v>
      </c>
    </row>
    <row r="39" spans="2:16">
      <c r="B39" s="73"/>
      <c r="D39" s="13" t="s">
        <v>47</v>
      </c>
      <c r="F39" s="7">
        <v>0.05</v>
      </c>
      <c r="K39" s="13" t="str">
        <f t="shared" si="0"/>
        <v>6. Prof Development</v>
      </c>
      <c r="M39" s="7">
        <f>+D104</f>
        <v>0.12631578947368421</v>
      </c>
    </row>
    <row r="40" spans="2:16">
      <c r="B40" s="73"/>
      <c r="D40" s="8" t="s">
        <v>48</v>
      </c>
      <c r="F40" s="7">
        <v>0.05</v>
      </c>
      <c r="K40" s="8" t="str">
        <f t="shared" si="0"/>
        <v>7. Staff Mtgs</v>
      </c>
      <c r="M40" s="7">
        <f>+D108</f>
        <v>9.4736842105263161E-2</v>
      </c>
    </row>
    <row r="41" spans="2:16">
      <c r="B41" s="73"/>
      <c r="F41" s="15">
        <f>SUM(F34:F40)</f>
        <v>1.0000000000000002</v>
      </c>
      <c r="M41" s="15">
        <f>SUM(M34:M40)</f>
        <v>1.0000000000000002</v>
      </c>
    </row>
    <row r="42" spans="2:16" ht="7.5" customHeight="1">
      <c r="B42" s="73"/>
      <c r="C42" s="6"/>
      <c r="D42" s="6"/>
      <c r="E42" s="6"/>
      <c r="F42" s="6"/>
      <c r="G42" s="6"/>
      <c r="H42" s="6"/>
      <c r="I42" s="6"/>
      <c r="J42" s="6"/>
      <c r="K42" s="6"/>
      <c r="L42" s="6"/>
      <c r="M42" s="6"/>
      <c r="N42" s="6"/>
      <c r="O42" s="6"/>
      <c r="P42" s="6"/>
    </row>
    <row r="43" spans="2:16" ht="12.5" customHeight="1">
      <c r="B43" s="73"/>
      <c r="C43" s="130" t="s">
        <v>30</v>
      </c>
      <c r="D43" s="131"/>
      <c r="E43" s="131"/>
      <c r="F43" s="131"/>
      <c r="G43" s="131"/>
      <c r="H43" s="131"/>
      <c r="I43" s="131"/>
      <c r="J43" s="131"/>
      <c r="K43" s="131"/>
      <c r="L43" s="131"/>
      <c r="M43" s="131"/>
      <c r="N43" s="131"/>
      <c r="O43" s="131"/>
      <c r="P43" s="131"/>
    </row>
    <row r="44" spans="2:16" ht="6" customHeight="1">
      <c r="B44" s="73"/>
      <c r="C44" s="6"/>
      <c r="D44" s="4"/>
      <c r="E44" s="4"/>
      <c r="F44" s="4"/>
      <c r="G44" s="4"/>
      <c r="H44" s="4"/>
      <c r="I44" s="4"/>
      <c r="J44" s="4"/>
      <c r="K44" s="4"/>
      <c r="L44" s="4"/>
      <c r="M44" s="4"/>
      <c r="N44" s="4"/>
      <c r="O44" s="4"/>
      <c r="P44" s="4"/>
    </row>
    <row r="45" spans="2:16">
      <c r="B45" s="73"/>
    </row>
    <row r="46" spans="2:16" ht="19">
      <c r="B46" s="73"/>
      <c r="D46" s="32" t="s">
        <v>2</v>
      </c>
      <c r="E46" s="32"/>
      <c r="F46" s="33"/>
      <c r="G46" s="32" t="s">
        <v>16</v>
      </c>
      <c r="H46" s="32"/>
      <c r="I46" s="32"/>
      <c r="J46" s="32"/>
      <c r="K46" s="32"/>
      <c r="L46" s="32"/>
      <c r="M46" s="32"/>
      <c r="N46" s="32" t="s">
        <v>15</v>
      </c>
      <c r="O46" s="32"/>
    </row>
    <row r="47" spans="2:16" ht="16" thickBot="1">
      <c r="B47" s="73"/>
    </row>
    <row r="48" spans="2:16">
      <c r="B48" s="73"/>
      <c r="D48" s="14" t="str">
        <f>+D34</f>
        <v>1. Issue Advocacy</v>
      </c>
      <c r="F48" s="27"/>
      <c r="G48" s="86"/>
      <c r="H48" s="87"/>
      <c r="I48" s="87"/>
      <c r="J48" s="87"/>
      <c r="K48" s="87"/>
      <c r="L48" s="87"/>
      <c r="M48" s="88"/>
      <c r="N48" s="77"/>
      <c r="O48" s="78"/>
      <c r="P48" s="79"/>
    </row>
    <row r="49" spans="2:16">
      <c r="B49" s="73"/>
      <c r="D49" s="14"/>
      <c r="F49" s="27"/>
      <c r="G49" s="89"/>
      <c r="H49" s="90"/>
      <c r="I49" s="90"/>
      <c r="J49" s="90"/>
      <c r="K49" s="90"/>
      <c r="L49" s="90"/>
      <c r="M49" s="91"/>
      <c r="N49" s="80"/>
      <c r="O49" s="81"/>
      <c r="P49" s="82"/>
    </row>
    <row r="50" spans="2:16" ht="16" thickBot="1">
      <c r="B50" s="73"/>
      <c r="D50" s="14"/>
      <c r="F50" s="27"/>
      <c r="G50" s="92"/>
      <c r="H50" s="84"/>
      <c r="I50" s="84"/>
      <c r="J50" s="84"/>
      <c r="K50" s="84"/>
      <c r="L50" s="84"/>
      <c r="M50" s="85"/>
      <c r="N50" s="83"/>
      <c r="O50" s="84"/>
      <c r="P50" s="85"/>
    </row>
    <row r="51" spans="2:16" ht="16" thickBot="1">
      <c r="B51" s="73"/>
      <c r="D51" s="14"/>
    </row>
    <row r="52" spans="2:16">
      <c r="B52" s="73"/>
      <c r="D52" s="14" t="str">
        <f>+D35</f>
        <v>2. Research Report</v>
      </c>
      <c r="F52" s="27"/>
      <c r="G52" s="138"/>
      <c r="H52" s="139"/>
      <c r="I52" s="139"/>
      <c r="J52" s="139"/>
      <c r="K52" s="139"/>
      <c r="L52" s="139"/>
      <c r="M52" s="140"/>
      <c r="N52" s="77"/>
      <c r="O52" s="78"/>
      <c r="P52" s="79"/>
    </row>
    <row r="53" spans="2:16">
      <c r="B53" s="73"/>
      <c r="D53" s="14"/>
      <c r="F53" s="27"/>
      <c r="G53" s="141"/>
      <c r="H53" s="142"/>
      <c r="I53" s="142"/>
      <c r="J53" s="142"/>
      <c r="K53" s="142"/>
      <c r="L53" s="142"/>
      <c r="M53" s="143"/>
      <c r="N53" s="80"/>
      <c r="O53" s="81"/>
      <c r="P53" s="82"/>
    </row>
    <row r="54" spans="2:16" ht="16" thickBot="1">
      <c r="B54" s="73"/>
      <c r="D54" s="14"/>
      <c r="F54" s="27"/>
      <c r="G54" s="103"/>
      <c r="H54" s="104"/>
      <c r="I54" s="104"/>
      <c r="J54" s="104"/>
      <c r="K54" s="104"/>
      <c r="L54" s="104"/>
      <c r="M54" s="105"/>
      <c r="N54" s="83"/>
      <c r="O54" s="84"/>
      <c r="P54" s="85"/>
    </row>
    <row r="55" spans="2:16" ht="16" thickBot="1">
      <c r="B55" s="73"/>
      <c r="D55" s="14"/>
    </row>
    <row r="56" spans="2:16">
      <c r="B56" s="73"/>
      <c r="D56" s="14" t="str">
        <f>+D36</f>
        <v>3. Community Engage</v>
      </c>
      <c r="F56" s="27"/>
      <c r="G56" s="157"/>
      <c r="H56" s="158"/>
      <c r="I56" s="158"/>
      <c r="J56" s="158"/>
      <c r="K56" s="158"/>
      <c r="L56" s="158"/>
      <c r="M56" s="159"/>
      <c r="N56" s="77"/>
      <c r="O56" s="78"/>
      <c r="P56" s="79"/>
    </row>
    <row r="57" spans="2:16">
      <c r="B57" s="73"/>
      <c r="D57" s="14"/>
      <c r="F57" s="27"/>
      <c r="G57" s="160"/>
      <c r="H57" s="161"/>
      <c r="I57" s="161"/>
      <c r="J57" s="161"/>
      <c r="K57" s="161"/>
      <c r="L57" s="161"/>
      <c r="M57" s="162"/>
      <c r="N57" s="80"/>
      <c r="O57" s="81"/>
      <c r="P57" s="82"/>
    </row>
    <row r="58" spans="2:16" ht="16" thickBot="1">
      <c r="B58" s="73"/>
      <c r="D58" s="14"/>
      <c r="F58" s="27"/>
      <c r="G58" s="163"/>
      <c r="H58" s="164"/>
      <c r="I58" s="164"/>
      <c r="J58" s="164"/>
      <c r="K58" s="164"/>
      <c r="L58" s="164"/>
      <c r="M58" s="165"/>
      <c r="N58" s="83"/>
      <c r="O58" s="84"/>
      <c r="P58" s="85"/>
    </row>
    <row r="59" spans="2:16" ht="16" thickBot="1">
      <c r="B59" s="73"/>
      <c r="D59" s="14"/>
    </row>
    <row r="60" spans="2:16">
      <c r="B60" s="73"/>
      <c r="D60" s="14" t="str">
        <f>+D37</f>
        <v>4. Prog Admin</v>
      </c>
      <c r="F60" s="27"/>
      <c r="G60" s="118"/>
      <c r="H60" s="119"/>
      <c r="I60" s="119"/>
      <c r="J60" s="119"/>
      <c r="K60" s="119"/>
      <c r="L60" s="119"/>
      <c r="M60" s="120"/>
      <c r="N60" s="77"/>
      <c r="O60" s="78"/>
      <c r="P60" s="79"/>
    </row>
    <row r="61" spans="2:16">
      <c r="B61" s="73"/>
      <c r="D61" s="14"/>
      <c r="F61" s="27"/>
      <c r="G61" s="121"/>
      <c r="H61" s="122"/>
      <c r="I61" s="122"/>
      <c r="J61" s="122"/>
      <c r="K61" s="122"/>
      <c r="L61" s="122"/>
      <c r="M61" s="123"/>
      <c r="N61" s="80"/>
      <c r="O61" s="81"/>
      <c r="P61" s="82"/>
    </row>
    <row r="62" spans="2:16" ht="16" thickBot="1">
      <c r="B62" s="73"/>
      <c r="D62" s="14"/>
      <c r="F62" s="27"/>
      <c r="G62" s="124"/>
      <c r="H62" s="125"/>
      <c r="I62" s="125"/>
      <c r="J62" s="125"/>
      <c r="K62" s="125"/>
      <c r="L62" s="125"/>
      <c r="M62" s="126"/>
      <c r="N62" s="83"/>
      <c r="O62" s="84"/>
      <c r="P62" s="85"/>
    </row>
    <row r="63" spans="2:16" ht="16" thickBot="1">
      <c r="B63" s="73"/>
      <c r="D63" s="14"/>
    </row>
    <row r="64" spans="2:16">
      <c r="B64" s="73"/>
      <c r="D64" s="14" t="str">
        <f>+D38</f>
        <v>5. Prog Development</v>
      </c>
      <c r="F64" s="27"/>
      <c r="G64" s="127"/>
      <c r="H64" s="128"/>
      <c r="I64" s="128"/>
      <c r="J64" s="128"/>
      <c r="K64" s="128"/>
      <c r="L64" s="128"/>
      <c r="M64" s="129"/>
      <c r="N64" s="77"/>
      <c r="O64" s="78"/>
      <c r="P64" s="79"/>
    </row>
    <row r="65" spans="2:16">
      <c r="B65" s="73"/>
      <c r="D65" s="14"/>
      <c r="F65" s="27"/>
      <c r="G65" s="132"/>
      <c r="H65" s="133"/>
      <c r="I65" s="133"/>
      <c r="J65" s="133"/>
      <c r="K65" s="133"/>
      <c r="L65" s="133"/>
      <c r="M65" s="134"/>
      <c r="N65" s="80"/>
      <c r="O65" s="81"/>
      <c r="P65" s="82"/>
    </row>
    <row r="66" spans="2:16" ht="16" thickBot="1">
      <c r="B66" s="73"/>
      <c r="D66" s="14"/>
      <c r="F66" s="27"/>
      <c r="G66" s="135"/>
      <c r="H66" s="136"/>
      <c r="I66" s="136"/>
      <c r="J66" s="136"/>
      <c r="K66" s="136"/>
      <c r="L66" s="136"/>
      <c r="M66" s="137"/>
      <c r="N66" s="83"/>
      <c r="O66" s="84"/>
      <c r="P66" s="85"/>
    </row>
    <row r="67" spans="2:16" ht="16" thickBot="1">
      <c r="B67" s="73"/>
      <c r="D67" s="14"/>
    </row>
    <row r="68" spans="2:16">
      <c r="B68" s="73"/>
      <c r="D68" s="14" t="str">
        <f>+D39</f>
        <v>6. Prof Development</v>
      </c>
      <c r="F68" s="27"/>
      <c r="G68" s="146"/>
      <c r="H68" s="147"/>
      <c r="I68" s="147"/>
      <c r="J68" s="147"/>
      <c r="K68" s="147"/>
      <c r="L68" s="147"/>
      <c r="M68" s="148"/>
      <c r="N68" s="77"/>
      <c r="O68" s="78"/>
      <c r="P68" s="79"/>
    </row>
    <row r="69" spans="2:16">
      <c r="B69" s="73"/>
      <c r="D69" s="14"/>
      <c r="F69" s="27"/>
      <c r="G69" s="149"/>
      <c r="H69" s="150"/>
      <c r="I69" s="150"/>
      <c r="J69" s="150"/>
      <c r="K69" s="150"/>
      <c r="L69" s="150"/>
      <c r="M69" s="151"/>
      <c r="N69" s="80"/>
      <c r="O69" s="81"/>
      <c r="P69" s="82"/>
    </row>
    <row r="70" spans="2:16" ht="16" thickBot="1">
      <c r="B70" s="73"/>
      <c r="D70" s="14"/>
      <c r="F70" s="27"/>
      <c r="G70" s="152"/>
      <c r="H70" s="153"/>
      <c r="I70" s="153"/>
      <c r="J70" s="153"/>
      <c r="K70" s="153"/>
      <c r="L70" s="153"/>
      <c r="M70" s="154"/>
      <c r="N70" s="83"/>
      <c r="O70" s="84"/>
      <c r="P70" s="85"/>
    </row>
    <row r="71" spans="2:16" ht="16" thickBot="1">
      <c r="B71" s="73"/>
      <c r="D71" s="14"/>
    </row>
    <row r="72" spans="2:16">
      <c r="B72" s="73"/>
      <c r="D72" s="14" t="str">
        <f>+D40</f>
        <v>7. Staff Mtgs</v>
      </c>
      <c r="F72" s="27"/>
      <c r="G72" s="86"/>
      <c r="H72" s="87"/>
      <c r="I72" s="87"/>
      <c r="J72" s="87"/>
      <c r="K72" s="87"/>
      <c r="L72" s="87"/>
      <c r="M72" s="88"/>
      <c r="N72" s="77"/>
      <c r="O72" s="78"/>
      <c r="P72" s="79"/>
    </row>
    <row r="73" spans="2:16">
      <c r="B73" s="73"/>
      <c r="F73" s="27"/>
      <c r="G73" s="89"/>
      <c r="H73" s="90"/>
      <c r="I73" s="90"/>
      <c r="J73" s="90"/>
      <c r="K73" s="90"/>
      <c r="L73" s="90"/>
      <c r="M73" s="91"/>
      <c r="N73" s="80"/>
      <c r="O73" s="81"/>
      <c r="P73" s="82"/>
    </row>
    <row r="74" spans="2:16" ht="16" thickBot="1">
      <c r="B74" s="73"/>
      <c r="F74" s="27"/>
      <c r="G74" s="92"/>
      <c r="H74" s="84"/>
      <c r="I74" s="84"/>
      <c r="J74" s="84"/>
      <c r="K74" s="84"/>
      <c r="L74" s="84"/>
      <c r="M74" s="85"/>
      <c r="N74" s="83"/>
      <c r="O74" s="84"/>
      <c r="P74" s="85"/>
    </row>
    <row r="75" spans="2:16">
      <c r="B75" s="73"/>
    </row>
    <row r="76" spans="2:16" ht="6.5" customHeight="1">
      <c r="B76" s="73"/>
      <c r="C76" s="6"/>
      <c r="D76" s="6"/>
      <c r="E76" s="6"/>
      <c r="F76" s="6"/>
      <c r="G76" s="6"/>
      <c r="H76" s="6"/>
      <c r="I76" s="6"/>
      <c r="J76" s="6"/>
      <c r="K76" s="6"/>
      <c r="L76" s="6"/>
      <c r="M76" s="6"/>
      <c r="N76" s="6"/>
      <c r="O76" s="6"/>
      <c r="P76" s="6"/>
    </row>
    <row r="77" spans="2:16">
      <c r="B77" s="73"/>
      <c r="C77" s="130" t="s">
        <v>17</v>
      </c>
      <c r="D77" s="131"/>
      <c r="E77" s="131"/>
      <c r="F77" s="131"/>
      <c r="G77" s="131"/>
      <c r="H77" s="131"/>
      <c r="I77" s="131"/>
      <c r="J77" s="131"/>
      <c r="K77" s="131"/>
      <c r="L77" s="131"/>
      <c r="M77" s="131"/>
      <c r="N77" s="131"/>
      <c r="O77" s="131"/>
      <c r="P77" s="131"/>
    </row>
    <row r="78" spans="2:16" ht="9" customHeight="1">
      <c r="B78" s="73"/>
      <c r="C78" s="6"/>
      <c r="D78" s="4"/>
      <c r="E78" s="4"/>
      <c r="F78" s="4"/>
      <c r="G78" s="4"/>
      <c r="H78" s="4"/>
      <c r="I78" s="4"/>
      <c r="J78" s="4"/>
      <c r="K78" s="4"/>
      <c r="L78" s="4"/>
      <c r="M78" s="4"/>
      <c r="N78" s="4"/>
      <c r="O78" s="4"/>
      <c r="P78" s="4"/>
    </row>
    <row r="79" spans="2:16">
      <c r="B79" s="70"/>
      <c r="C79" s="16"/>
      <c r="D79" s="16"/>
      <c r="E79" s="16"/>
      <c r="F79" s="16"/>
      <c r="G79" s="16"/>
      <c r="H79" s="16"/>
      <c r="I79" s="16"/>
      <c r="J79" s="16"/>
      <c r="K79" s="16"/>
      <c r="L79" s="16"/>
      <c r="M79" s="16"/>
      <c r="N79" s="16"/>
      <c r="O79" s="16"/>
      <c r="P79" s="16"/>
    </row>
    <row r="80" spans="2:16" ht="19">
      <c r="B80" s="70"/>
      <c r="C80" s="16"/>
      <c r="D80" s="34" t="s">
        <v>2</v>
      </c>
      <c r="E80" s="35"/>
      <c r="F80" s="35"/>
      <c r="G80" s="34" t="s">
        <v>18</v>
      </c>
      <c r="H80" s="35"/>
      <c r="I80" s="35"/>
      <c r="J80" s="35"/>
      <c r="K80" s="35"/>
      <c r="L80" s="16"/>
      <c r="M80" s="16"/>
      <c r="N80" s="16"/>
      <c r="O80" s="16"/>
      <c r="P80" s="16"/>
    </row>
    <row r="81" spans="2:16">
      <c r="B81" s="70"/>
      <c r="C81" s="16"/>
      <c r="D81" s="16"/>
      <c r="E81" s="16"/>
      <c r="F81" s="16"/>
      <c r="G81" s="18" t="s">
        <v>12</v>
      </c>
      <c r="H81" s="22"/>
      <c r="I81" s="18" t="s">
        <v>20</v>
      </c>
      <c r="J81" s="18" t="s">
        <v>13</v>
      </c>
      <c r="K81" s="22"/>
      <c r="L81" s="18" t="s">
        <v>20</v>
      </c>
      <c r="M81" s="18" t="s">
        <v>14</v>
      </c>
      <c r="N81" s="22"/>
      <c r="O81" s="18" t="s">
        <v>20</v>
      </c>
      <c r="P81" s="18" t="s">
        <v>21</v>
      </c>
    </row>
    <row r="82" spans="2:16">
      <c r="B82" s="70"/>
      <c r="C82" s="16"/>
      <c r="D82" s="39" t="str">
        <f>+D34</f>
        <v>1. Issue Advocacy</v>
      </c>
      <c r="E82" s="16"/>
      <c r="F82" s="16"/>
      <c r="G82" s="144" t="s">
        <v>54</v>
      </c>
      <c r="H82" s="145"/>
      <c r="I82" s="31">
        <v>8</v>
      </c>
      <c r="J82" s="144" t="s">
        <v>69</v>
      </c>
      <c r="K82" s="145"/>
      <c r="L82" s="31">
        <v>16</v>
      </c>
      <c r="M82" s="144" t="s">
        <v>55</v>
      </c>
      <c r="N82" s="145"/>
      <c r="O82" s="31">
        <v>8</v>
      </c>
      <c r="P82" s="31">
        <f t="shared" ref="P82:P85" si="1">+I82+L82+O82</f>
        <v>32</v>
      </c>
    </row>
    <row r="83" spans="2:16">
      <c r="B83" s="70"/>
      <c r="C83" s="16"/>
      <c r="D83" s="16">
        <f>SUM(P82:P85)</f>
        <v>56</v>
      </c>
      <c r="E83" s="16" t="s">
        <v>22</v>
      </c>
      <c r="F83" s="16"/>
      <c r="G83" s="144"/>
      <c r="H83" s="145"/>
      <c r="I83" s="31"/>
      <c r="J83" s="144" t="s">
        <v>70</v>
      </c>
      <c r="K83" s="145"/>
      <c r="L83" s="31">
        <v>24</v>
      </c>
      <c r="M83" s="144"/>
      <c r="N83" s="145"/>
      <c r="O83" s="31"/>
      <c r="P83" s="31">
        <f t="shared" si="1"/>
        <v>24</v>
      </c>
    </row>
    <row r="84" spans="2:16">
      <c r="B84" s="70"/>
      <c r="C84" s="16"/>
      <c r="D84" s="63">
        <f>IF($P$112,+D83/$P$112, "No Input")</f>
        <v>0.29473684210526313</v>
      </c>
      <c r="E84" s="16" t="s">
        <v>23</v>
      </c>
      <c r="F84" s="16"/>
      <c r="G84" s="144"/>
      <c r="H84" s="145"/>
      <c r="I84" s="31"/>
      <c r="J84" s="144"/>
      <c r="K84" s="145"/>
      <c r="L84" s="31"/>
      <c r="M84" s="144"/>
      <c r="N84" s="145"/>
      <c r="O84" s="31"/>
      <c r="P84" s="31">
        <f t="shared" si="1"/>
        <v>0</v>
      </c>
    </row>
    <row r="85" spans="2:16" ht="16" thickBot="1">
      <c r="B85" s="70"/>
      <c r="C85" s="19"/>
      <c r="D85" s="19"/>
      <c r="E85" s="19"/>
      <c r="F85" s="37"/>
      <c r="G85" s="155"/>
      <c r="H85" s="156"/>
      <c r="I85" s="36"/>
      <c r="J85" s="155"/>
      <c r="K85" s="156"/>
      <c r="L85" s="36"/>
      <c r="M85" s="155"/>
      <c r="N85" s="156"/>
      <c r="O85" s="36"/>
      <c r="P85" s="36">
        <f t="shared" si="1"/>
        <v>0</v>
      </c>
    </row>
    <row r="86" spans="2:16">
      <c r="B86" s="70"/>
      <c r="C86" s="16"/>
      <c r="D86" s="39" t="str">
        <f>+D35</f>
        <v>2. Research Report</v>
      </c>
      <c r="E86" s="16"/>
      <c r="F86" s="16"/>
      <c r="G86" s="144" t="s">
        <v>56</v>
      </c>
      <c r="H86" s="145"/>
      <c r="I86" s="31">
        <v>4</v>
      </c>
      <c r="J86" s="144" t="s">
        <v>57</v>
      </c>
      <c r="K86" s="145"/>
      <c r="L86" s="31">
        <v>12</v>
      </c>
      <c r="M86" s="144" t="s">
        <v>58</v>
      </c>
      <c r="N86" s="145"/>
      <c r="O86" s="31">
        <v>24</v>
      </c>
      <c r="P86" s="31">
        <f>+I86+L86+O86</f>
        <v>40</v>
      </c>
    </row>
    <row r="87" spans="2:16">
      <c r="B87" s="70"/>
      <c r="C87" s="16"/>
      <c r="D87" s="16">
        <f>SUM(P86:P89)</f>
        <v>40</v>
      </c>
      <c r="E87" s="16" t="s">
        <v>22</v>
      </c>
      <c r="F87" s="16"/>
      <c r="G87" s="144"/>
      <c r="H87" s="145"/>
      <c r="I87" s="31"/>
      <c r="J87" s="144"/>
      <c r="K87" s="145"/>
      <c r="L87" s="31"/>
      <c r="M87" s="144"/>
      <c r="N87" s="145"/>
      <c r="O87" s="31"/>
      <c r="P87" s="31">
        <f t="shared" ref="P87:P89" si="2">+I87+L87+O87</f>
        <v>0</v>
      </c>
    </row>
    <row r="88" spans="2:16">
      <c r="B88" s="70"/>
      <c r="C88" s="16"/>
      <c r="D88" s="38">
        <f>IF($P$112,+D87/$P$112, "No Input")</f>
        <v>0.21052631578947367</v>
      </c>
      <c r="E88" s="16" t="s">
        <v>23</v>
      </c>
      <c r="F88" s="16"/>
      <c r="G88" s="144"/>
      <c r="H88" s="145"/>
      <c r="I88" s="31"/>
      <c r="J88" s="144"/>
      <c r="K88" s="145"/>
      <c r="L88" s="31"/>
      <c r="M88" s="144"/>
      <c r="N88" s="145"/>
      <c r="O88" s="31"/>
      <c r="P88" s="31">
        <f t="shared" si="2"/>
        <v>0</v>
      </c>
    </row>
    <row r="89" spans="2:16" ht="16" thickBot="1">
      <c r="B89" s="70"/>
      <c r="C89" s="16"/>
      <c r="D89" s="16"/>
      <c r="E89" s="16"/>
      <c r="F89" s="16"/>
      <c r="G89" s="155"/>
      <c r="H89" s="156"/>
      <c r="I89" s="36"/>
      <c r="J89" s="155"/>
      <c r="K89" s="156"/>
      <c r="L89" s="36"/>
      <c r="M89" s="155"/>
      <c r="N89" s="156"/>
      <c r="O89" s="36"/>
      <c r="P89" s="36">
        <f t="shared" si="2"/>
        <v>0</v>
      </c>
    </row>
    <row r="90" spans="2:16">
      <c r="B90" s="70"/>
      <c r="C90" s="16"/>
      <c r="D90" s="39" t="str">
        <f>+D36</f>
        <v>3. Community Engage</v>
      </c>
      <c r="E90" s="16"/>
      <c r="F90" s="16"/>
      <c r="G90" s="144" t="s">
        <v>59</v>
      </c>
      <c r="H90" s="145"/>
      <c r="I90" s="31">
        <v>6</v>
      </c>
      <c r="J90" s="144" t="s">
        <v>60</v>
      </c>
      <c r="K90" s="145"/>
      <c r="L90" s="31">
        <v>8</v>
      </c>
      <c r="M90" s="144" t="s">
        <v>61</v>
      </c>
      <c r="N90" s="145"/>
      <c r="O90" s="31">
        <v>16</v>
      </c>
      <c r="P90" s="31">
        <f>+I90+L90+O90</f>
        <v>30</v>
      </c>
    </row>
    <row r="91" spans="2:16">
      <c r="B91" s="70"/>
      <c r="C91" s="16"/>
      <c r="D91" s="16">
        <f>SUM(P90:P93)</f>
        <v>30</v>
      </c>
      <c r="E91" s="16" t="s">
        <v>22</v>
      </c>
      <c r="F91" s="16"/>
      <c r="G91" s="144"/>
      <c r="H91" s="145"/>
      <c r="I91" s="31"/>
      <c r="J91" s="144"/>
      <c r="K91" s="145"/>
      <c r="L91" s="31"/>
      <c r="M91" s="144"/>
      <c r="N91" s="145"/>
      <c r="O91" s="31"/>
      <c r="P91" s="31">
        <f t="shared" ref="P91:P93" si="3">+I91+L91+O91</f>
        <v>0</v>
      </c>
    </row>
    <row r="92" spans="2:16">
      <c r="B92" s="70"/>
      <c r="C92" s="16"/>
      <c r="D92" s="38">
        <f>IF($P$112,+D91/$P$112, "No Input")</f>
        <v>0.15789473684210525</v>
      </c>
      <c r="E92" s="16" t="s">
        <v>23</v>
      </c>
      <c r="F92" s="16"/>
      <c r="G92" s="144"/>
      <c r="H92" s="145"/>
      <c r="I92" s="31"/>
      <c r="J92" s="144"/>
      <c r="K92" s="145"/>
      <c r="L92" s="31"/>
      <c r="M92" s="144"/>
      <c r="N92" s="145"/>
      <c r="O92" s="31"/>
      <c r="P92" s="31">
        <f t="shared" si="3"/>
        <v>0</v>
      </c>
    </row>
    <row r="93" spans="2:16" ht="16" thickBot="1">
      <c r="B93" s="70"/>
      <c r="C93" s="16"/>
      <c r="D93" s="16"/>
      <c r="E93" s="16"/>
      <c r="F93" s="16"/>
      <c r="G93" s="155"/>
      <c r="H93" s="156"/>
      <c r="I93" s="36"/>
      <c r="J93" s="155"/>
      <c r="K93" s="156"/>
      <c r="L93" s="36"/>
      <c r="M93" s="155"/>
      <c r="N93" s="156"/>
      <c r="O93" s="36"/>
      <c r="P93" s="36">
        <f t="shared" si="3"/>
        <v>0</v>
      </c>
    </row>
    <row r="94" spans="2:16">
      <c r="B94" s="70"/>
      <c r="C94" s="16"/>
      <c r="D94" s="39" t="str">
        <f>+D37</f>
        <v>4. Prog Admin</v>
      </c>
      <c r="E94" s="16"/>
      <c r="F94" s="16"/>
      <c r="G94" s="144" t="s">
        <v>62</v>
      </c>
      <c r="H94" s="145"/>
      <c r="I94" s="31">
        <v>4</v>
      </c>
      <c r="J94" s="144" t="s">
        <v>63</v>
      </c>
      <c r="K94" s="145"/>
      <c r="L94" s="31">
        <v>2</v>
      </c>
      <c r="M94" s="144"/>
      <c r="N94" s="145"/>
      <c r="O94" s="31"/>
      <c r="P94" s="31">
        <f>+I94+L94+O94</f>
        <v>6</v>
      </c>
    </row>
    <row r="95" spans="2:16">
      <c r="B95" s="70"/>
      <c r="C95" s="16"/>
      <c r="D95" s="16">
        <f>SUM(P94:P97)</f>
        <v>6</v>
      </c>
      <c r="E95" s="16" t="s">
        <v>22</v>
      </c>
      <c r="F95" s="16"/>
      <c r="G95" s="144"/>
      <c r="H95" s="145"/>
      <c r="I95" s="31"/>
      <c r="J95" s="144"/>
      <c r="K95" s="145"/>
      <c r="L95" s="31"/>
      <c r="M95" s="144"/>
      <c r="N95" s="145"/>
      <c r="O95" s="31"/>
      <c r="P95" s="31">
        <f t="shared" ref="P95:P97" si="4">+I95+L95+O95</f>
        <v>0</v>
      </c>
    </row>
    <row r="96" spans="2:16">
      <c r="B96" s="70"/>
      <c r="C96" s="16"/>
      <c r="D96" s="38">
        <f>IF($P$112,+D95/$P$112, "No Input")</f>
        <v>3.1578947368421054E-2</v>
      </c>
      <c r="E96" s="16" t="s">
        <v>23</v>
      </c>
      <c r="F96" s="16"/>
      <c r="G96" s="144"/>
      <c r="H96" s="145"/>
      <c r="I96" s="31"/>
      <c r="J96" s="144"/>
      <c r="K96" s="145"/>
      <c r="L96" s="31"/>
      <c r="M96" s="144"/>
      <c r="N96" s="145"/>
      <c r="O96" s="31"/>
      <c r="P96" s="31">
        <f t="shared" si="4"/>
        <v>0</v>
      </c>
    </row>
    <row r="97" spans="2:16" ht="16" thickBot="1">
      <c r="B97" s="70"/>
      <c r="C97" s="16"/>
      <c r="D97" s="16"/>
      <c r="E97" s="16"/>
      <c r="F97" s="16"/>
      <c r="G97" s="155"/>
      <c r="H97" s="156"/>
      <c r="I97" s="36"/>
      <c r="J97" s="155"/>
      <c r="K97" s="156"/>
      <c r="L97" s="36"/>
      <c r="M97" s="155"/>
      <c r="N97" s="156"/>
      <c r="O97" s="36"/>
      <c r="P97" s="36">
        <f t="shared" si="4"/>
        <v>0</v>
      </c>
    </row>
    <row r="98" spans="2:16">
      <c r="B98" s="70"/>
      <c r="C98" s="16"/>
      <c r="D98" s="39" t="str">
        <f>+D38</f>
        <v>5. Prog Development</v>
      </c>
      <c r="E98" s="16"/>
      <c r="F98" s="16"/>
      <c r="G98" s="144" t="s">
        <v>64</v>
      </c>
      <c r="H98" s="145"/>
      <c r="I98" s="31">
        <v>8</v>
      </c>
      <c r="J98" s="144"/>
      <c r="K98" s="145"/>
      <c r="L98" s="31"/>
      <c r="M98" s="144" t="s">
        <v>65</v>
      </c>
      <c r="N98" s="145"/>
      <c r="O98" s="31">
        <v>8</v>
      </c>
      <c r="P98" s="31">
        <f>+I98+L98+O98</f>
        <v>16</v>
      </c>
    </row>
    <row r="99" spans="2:16">
      <c r="B99" s="70"/>
      <c r="C99" s="16"/>
      <c r="D99" s="16">
        <f>SUM(P98:P101)</f>
        <v>16</v>
      </c>
      <c r="E99" s="16" t="s">
        <v>22</v>
      </c>
      <c r="F99" s="16"/>
      <c r="G99" s="144"/>
      <c r="H99" s="145"/>
      <c r="I99" s="31"/>
      <c r="J99" s="144"/>
      <c r="K99" s="145"/>
      <c r="L99" s="31"/>
      <c r="M99" s="144"/>
      <c r="N99" s="145"/>
      <c r="O99" s="31"/>
      <c r="P99" s="31">
        <f t="shared" ref="P99:P101" si="5">+I99+L99+O99</f>
        <v>0</v>
      </c>
    </row>
    <row r="100" spans="2:16">
      <c r="B100" s="70"/>
      <c r="C100" s="16"/>
      <c r="D100" s="38">
        <f>IF($P$112,+D99/$P$112, "No Input")</f>
        <v>8.4210526315789472E-2</v>
      </c>
      <c r="E100" s="16" t="s">
        <v>23</v>
      </c>
      <c r="F100" s="16"/>
      <c r="G100" s="144"/>
      <c r="H100" s="145"/>
      <c r="I100" s="31"/>
      <c r="J100" s="144"/>
      <c r="K100" s="145"/>
      <c r="L100" s="31"/>
      <c r="M100" s="144"/>
      <c r="N100" s="145"/>
      <c r="O100" s="31"/>
      <c r="P100" s="31">
        <f t="shared" si="5"/>
        <v>0</v>
      </c>
    </row>
    <row r="101" spans="2:16" ht="16" thickBot="1">
      <c r="B101" s="70"/>
      <c r="C101" s="16"/>
      <c r="D101" s="16"/>
      <c r="E101" s="16"/>
      <c r="F101" s="16"/>
      <c r="G101" s="155"/>
      <c r="H101" s="156"/>
      <c r="I101" s="36"/>
      <c r="J101" s="155"/>
      <c r="K101" s="156"/>
      <c r="L101" s="36"/>
      <c r="M101" s="155"/>
      <c r="N101" s="156"/>
      <c r="O101" s="36"/>
      <c r="P101" s="36">
        <f t="shared" si="5"/>
        <v>0</v>
      </c>
    </row>
    <row r="102" spans="2:16">
      <c r="B102" s="70"/>
      <c r="C102" s="16"/>
      <c r="D102" s="39" t="str">
        <f>+D39</f>
        <v>6. Prof Development</v>
      </c>
      <c r="E102" s="16"/>
      <c r="F102" s="16"/>
      <c r="G102" s="144"/>
      <c r="H102" s="145"/>
      <c r="I102" s="31"/>
      <c r="J102" s="144" t="s">
        <v>66</v>
      </c>
      <c r="K102" s="145"/>
      <c r="L102" s="31">
        <v>24</v>
      </c>
      <c r="M102" s="144"/>
      <c r="N102" s="145"/>
      <c r="O102" s="31"/>
      <c r="P102" s="31">
        <f>+I102+L102+O102</f>
        <v>24</v>
      </c>
    </row>
    <row r="103" spans="2:16">
      <c r="B103" s="70"/>
      <c r="C103" s="16"/>
      <c r="D103" s="16">
        <f>SUM(P102:P105)</f>
        <v>24</v>
      </c>
      <c r="E103" s="16" t="s">
        <v>22</v>
      </c>
      <c r="F103" s="16"/>
      <c r="G103" s="144"/>
      <c r="H103" s="145"/>
      <c r="I103" s="31"/>
      <c r="J103" s="144"/>
      <c r="K103" s="145"/>
      <c r="L103" s="31"/>
      <c r="M103" s="144"/>
      <c r="N103" s="145"/>
      <c r="O103" s="31"/>
      <c r="P103" s="31">
        <f t="shared" ref="P103:P105" si="6">+I103+L103+O103</f>
        <v>0</v>
      </c>
    </row>
    <row r="104" spans="2:16">
      <c r="B104" s="70"/>
      <c r="C104" s="16"/>
      <c r="D104" s="38">
        <f>IF($P$112,+D103/$P$112, "No Input")</f>
        <v>0.12631578947368421</v>
      </c>
      <c r="E104" s="16" t="s">
        <v>23</v>
      </c>
      <c r="F104" s="16"/>
      <c r="G104" s="144"/>
      <c r="H104" s="145"/>
      <c r="I104" s="31"/>
      <c r="J104" s="144"/>
      <c r="K104" s="145"/>
      <c r="L104" s="31"/>
      <c r="M104" s="144"/>
      <c r="N104" s="145"/>
      <c r="O104" s="31"/>
      <c r="P104" s="31">
        <f t="shared" si="6"/>
        <v>0</v>
      </c>
    </row>
    <row r="105" spans="2:16" ht="16" thickBot="1">
      <c r="B105" s="70"/>
      <c r="C105" s="16"/>
      <c r="D105" s="16"/>
      <c r="E105" s="16"/>
      <c r="F105" s="16"/>
      <c r="G105" s="155"/>
      <c r="H105" s="156"/>
      <c r="I105" s="36"/>
      <c r="J105" s="155"/>
      <c r="K105" s="156"/>
      <c r="L105" s="36"/>
      <c r="M105" s="155"/>
      <c r="N105" s="156"/>
      <c r="O105" s="36"/>
      <c r="P105" s="36">
        <f t="shared" si="6"/>
        <v>0</v>
      </c>
    </row>
    <row r="106" spans="2:16" ht="15" customHeight="1">
      <c r="B106" s="70"/>
      <c r="C106" s="16"/>
      <c r="D106" s="39" t="str">
        <f>+D40</f>
        <v>7. Staff Mtgs</v>
      </c>
      <c r="E106" s="16"/>
      <c r="F106" s="16"/>
      <c r="G106" s="144" t="s">
        <v>67</v>
      </c>
      <c r="H106" s="145"/>
      <c r="I106" s="31">
        <v>2</v>
      </c>
      <c r="J106" s="144" t="s">
        <v>67</v>
      </c>
      <c r="K106" s="145"/>
      <c r="L106" s="31">
        <v>2</v>
      </c>
      <c r="M106" s="144" t="s">
        <v>67</v>
      </c>
      <c r="N106" s="145"/>
      <c r="O106" s="31">
        <v>2</v>
      </c>
      <c r="P106" s="31">
        <f>+I106+L106+O106</f>
        <v>6</v>
      </c>
    </row>
    <row r="107" spans="2:16">
      <c r="B107" s="70"/>
      <c r="C107" s="16"/>
      <c r="D107" s="16">
        <f>SUM(P106:P109)</f>
        <v>18</v>
      </c>
      <c r="E107" s="16" t="s">
        <v>22</v>
      </c>
      <c r="F107" s="16"/>
      <c r="G107" s="144" t="s">
        <v>68</v>
      </c>
      <c r="H107" s="145"/>
      <c r="I107" s="31">
        <v>4</v>
      </c>
      <c r="J107" s="144" t="s">
        <v>68</v>
      </c>
      <c r="K107" s="145"/>
      <c r="L107" s="31">
        <v>4</v>
      </c>
      <c r="M107" s="144" t="s">
        <v>68</v>
      </c>
      <c r="N107" s="145"/>
      <c r="O107" s="31">
        <v>4</v>
      </c>
      <c r="P107" s="31">
        <f t="shared" ref="P107:P109" si="7">+I107+L107+O107</f>
        <v>12</v>
      </c>
    </row>
    <row r="108" spans="2:16">
      <c r="B108" s="70"/>
      <c r="C108" s="16"/>
      <c r="D108" s="38">
        <f>IF($P$112,+D107/$P$112, "No Input")</f>
        <v>9.4736842105263161E-2</v>
      </c>
      <c r="E108" s="16" t="s">
        <v>46</v>
      </c>
      <c r="F108" s="16"/>
      <c r="G108" s="144"/>
      <c r="H108" s="145"/>
      <c r="I108" s="31"/>
      <c r="J108" s="144"/>
      <c r="K108" s="145"/>
      <c r="L108" s="31"/>
      <c r="M108" s="144"/>
      <c r="N108" s="145"/>
      <c r="O108" s="31"/>
      <c r="P108" s="31">
        <f t="shared" si="7"/>
        <v>0</v>
      </c>
    </row>
    <row r="109" spans="2:16" ht="16" thickBot="1">
      <c r="B109" s="70"/>
      <c r="C109" s="16"/>
      <c r="D109" s="16"/>
      <c r="E109" s="16"/>
      <c r="F109" s="16"/>
      <c r="G109" s="155"/>
      <c r="H109" s="156"/>
      <c r="I109" s="36"/>
      <c r="J109" s="155"/>
      <c r="K109" s="156"/>
      <c r="L109" s="36"/>
      <c r="M109" s="155"/>
      <c r="N109" s="156"/>
      <c r="O109" s="36"/>
      <c r="P109" s="36">
        <f t="shared" si="7"/>
        <v>0</v>
      </c>
    </row>
    <row r="110" spans="2:16" ht="16" thickBot="1">
      <c r="B110" s="70"/>
      <c r="C110" s="16"/>
      <c r="D110" s="39" t="s">
        <v>25</v>
      </c>
      <c r="E110" s="16"/>
      <c r="F110" s="16"/>
      <c r="G110" s="16"/>
      <c r="H110" s="16"/>
      <c r="I110" s="25">
        <f>SUM(I82:I109)</f>
        <v>36</v>
      </c>
      <c r="J110" s="16"/>
      <c r="K110" s="16"/>
      <c r="L110" s="25">
        <f>SUM(L82:L109)</f>
        <v>92</v>
      </c>
      <c r="M110" s="16"/>
      <c r="N110" s="16"/>
      <c r="O110" s="25">
        <f>SUM(O82:O109)</f>
        <v>62</v>
      </c>
      <c r="P110" s="25">
        <f>SUM(O110+L110+I110)</f>
        <v>190</v>
      </c>
    </row>
    <row r="111" spans="2:16" ht="16" thickBot="1">
      <c r="B111" s="70"/>
      <c r="C111" s="40"/>
      <c r="D111" s="41" t="s">
        <v>26</v>
      </c>
      <c r="E111" s="40"/>
      <c r="F111" s="40"/>
      <c r="G111" s="40"/>
      <c r="H111" s="40"/>
      <c r="I111" s="42">
        <v>0</v>
      </c>
      <c r="J111" s="40"/>
      <c r="K111" s="40"/>
      <c r="L111" s="42">
        <v>0</v>
      </c>
      <c r="M111" s="40"/>
      <c r="N111" s="40"/>
      <c r="O111" s="42">
        <v>0</v>
      </c>
      <c r="P111" s="42">
        <f>SUM(O111+L111+I111)</f>
        <v>0</v>
      </c>
    </row>
    <row r="112" spans="2:16" ht="16" thickBot="1">
      <c r="B112" s="70"/>
      <c r="C112" s="43"/>
      <c r="D112" s="44" t="s">
        <v>27</v>
      </c>
      <c r="E112" s="43"/>
      <c r="F112" s="43"/>
      <c r="G112" s="43"/>
      <c r="H112" s="43"/>
      <c r="I112" s="45">
        <f>+I111+I110</f>
        <v>36</v>
      </c>
      <c r="J112" s="43"/>
      <c r="K112" s="43"/>
      <c r="L112" s="45">
        <f>+L111+L110</f>
        <v>92</v>
      </c>
      <c r="M112" s="43"/>
      <c r="N112" s="43"/>
      <c r="O112" s="45">
        <f>+O111+O110</f>
        <v>62</v>
      </c>
      <c r="P112" s="45">
        <f>SUM(O112+L112+I112)</f>
        <v>190</v>
      </c>
    </row>
    <row r="113" spans="2:16">
      <c r="B113" s="70"/>
      <c r="C113" s="46"/>
      <c r="D113" s="47" t="s">
        <v>28</v>
      </c>
      <c r="E113" s="46"/>
      <c r="F113" s="46"/>
      <c r="G113" s="46"/>
      <c r="H113" s="46"/>
      <c r="I113" s="46">
        <f>+I112-$E$116</f>
        <v>-137</v>
      </c>
      <c r="J113" s="46"/>
      <c r="K113" s="46"/>
      <c r="L113" s="46">
        <f>+L112-$E$116</f>
        <v>-81</v>
      </c>
      <c r="M113" s="46"/>
      <c r="N113" s="46"/>
      <c r="O113" s="46">
        <f>+O112-$E$116</f>
        <v>-111</v>
      </c>
      <c r="P113" s="46"/>
    </row>
    <row r="114" spans="2:16" ht="16" thickBot="1">
      <c r="B114" s="70"/>
    </row>
    <row r="115" spans="2:16" ht="16">
      <c r="B115" s="70"/>
      <c r="D115" s="48" t="s">
        <v>24</v>
      </c>
      <c r="E115" s="49">
        <v>100</v>
      </c>
    </row>
    <row r="116" spans="2:16" ht="17" thickBot="1">
      <c r="B116" s="70"/>
      <c r="D116" s="50" t="s">
        <v>29</v>
      </c>
      <c r="E116" s="51">
        <v>173</v>
      </c>
    </row>
    <row r="117" spans="2:16" ht="16">
      <c r="B117" s="70"/>
      <c r="D117" s="61"/>
      <c r="E117" s="62"/>
    </row>
    <row r="118" spans="2:16">
      <c r="B118" s="70"/>
      <c r="D118" s="55" t="s">
        <v>34</v>
      </c>
      <c r="E118" s="56"/>
      <c r="F118" s="57"/>
      <c r="G118" s="57"/>
      <c r="H118" s="57"/>
    </row>
    <row r="119" spans="2:16">
      <c r="B119" s="70"/>
      <c r="D119" s="55" t="s">
        <v>35</v>
      </c>
      <c r="E119" s="56"/>
      <c r="F119" s="57"/>
      <c r="G119" s="57"/>
      <c r="H119" s="57"/>
    </row>
    <row r="120" spans="2:16">
      <c r="B120" s="70"/>
      <c r="D120" s="55" t="s">
        <v>36</v>
      </c>
      <c r="E120" s="56"/>
      <c r="F120" s="57"/>
      <c r="G120" s="57"/>
      <c r="H120" s="57"/>
    </row>
    <row r="121" spans="2:16">
      <c r="B121" s="70"/>
      <c r="D121" s="55" t="s">
        <v>37</v>
      </c>
      <c r="E121" s="56"/>
      <c r="F121" s="57"/>
      <c r="G121" s="57"/>
      <c r="H121" s="57"/>
    </row>
    <row r="122" spans="2:16">
      <c r="B122" s="70"/>
      <c r="D122" s="55" t="s">
        <v>38</v>
      </c>
      <c r="E122" s="56"/>
      <c r="F122" s="57"/>
      <c r="G122" s="57"/>
      <c r="H122" s="57"/>
    </row>
    <row r="123" spans="2:16" ht="16" thickBot="1">
      <c r="B123" s="71"/>
    </row>
  </sheetData>
  <mergeCells count="124">
    <mergeCell ref="G104:H104"/>
    <mergeCell ref="J104:K104"/>
    <mergeCell ref="M104:N104"/>
    <mergeCell ref="G105:H105"/>
    <mergeCell ref="J105:K105"/>
    <mergeCell ref="M105:N105"/>
    <mergeCell ref="G102:H102"/>
    <mergeCell ref="J102:K102"/>
    <mergeCell ref="M102:N102"/>
    <mergeCell ref="G108:H108"/>
    <mergeCell ref="J108:K108"/>
    <mergeCell ref="M108:N108"/>
    <mergeCell ref="G109:H109"/>
    <mergeCell ref="J109:K109"/>
    <mergeCell ref="M109:N109"/>
    <mergeCell ref="G106:H106"/>
    <mergeCell ref="J106:K106"/>
    <mergeCell ref="M106:N106"/>
    <mergeCell ref="G107:H107"/>
    <mergeCell ref="J107:K107"/>
    <mergeCell ref="M107:N107"/>
    <mergeCell ref="G103:H103"/>
    <mergeCell ref="J103:K103"/>
    <mergeCell ref="M103:N103"/>
    <mergeCell ref="G100:H100"/>
    <mergeCell ref="J100:K100"/>
    <mergeCell ref="M100:N100"/>
    <mergeCell ref="G101:H101"/>
    <mergeCell ref="J101:K101"/>
    <mergeCell ref="M101:N101"/>
    <mergeCell ref="G98:H98"/>
    <mergeCell ref="J98:K98"/>
    <mergeCell ref="M98:N98"/>
    <mergeCell ref="G99:H99"/>
    <mergeCell ref="J99:K99"/>
    <mergeCell ref="M99:N99"/>
    <mergeCell ref="G96:H96"/>
    <mergeCell ref="J96:K96"/>
    <mergeCell ref="M96:N96"/>
    <mergeCell ref="G97:H97"/>
    <mergeCell ref="J97:K97"/>
    <mergeCell ref="M97:N97"/>
    <mergeCell ref="G94:H94"/>
    <mergeCell ref="J94:K94"/>
    <mergeCell ref="M94:N94"/>
    <mergeCell ref="G95:H95"/>
    <mergeCell ref="J95:K95"/>
    <mergeCell ref="M95:N95"/>
    <mergeCell ref="G92:H92"/>
    <mergeCell ref="J92:K92"/>
    <mergeCell ref="M92:N92"/>
    <mergeCell ref="G93:H93"/>
    <mergeCell ref="J93:K93"/>
    <mergeCell ref="M93:N93"/>
    <mergeCell ref="G90:H90"/>
    <mergeCell ref="J90:K90"/>
    <mergeCell ref="M90:N90"/>
    <mergeCell ref="G91:H91"/>
    <mergeCell ref="J91:K91"/>
    <mergeCell ref="M91:N91"/>
    <mergeCell ref="G88:H88"/>
    <mergeCell ref="J88:K88"/>
    <mergeCell ref="M88:N88"/>
    <mergeCell ref="G89:H89"/>
    <mergeCell ref="J89:K89"/>
    <mergeCell ref="M89:N89"/>
    <mergeCell ref="G86:H86"/>
    <mergeCell ref="J86:K86"/>
    <mergeCell ref="M86:N86"/>
    <mergeCell ref="G87:H87"/>
    <mergeCell ref="J87:K87"/>
    <mergeCell ref="M87:N87"/>
    <mergeCell ref="G84:H84"/>
    <mergeCell ref="J84:K84"/>
    <mergeCell ref="M84:N84"/>
    <mergeCell ref="G85:H85"/>
    <mergeCell ref="J85:K85"/>
    <mergeCell ref="M85:N85"/>
    <mergeCell ref="G65:M65"/>
    <mergeCell ref="G66:M66"/>
    <mergeCell ref="G52:M52"/>
    <mergeCell ref="G53:M53"/>
    <mergeCell ref="G82:H82"/>
    <mergeCell ref="G83:H83"/>
    <mergeCell ref="J82:K82"/>
    <mergeCell ref="M82:N82"/>
    <mergeCell ref="J83:K83"/>
    <mergeCell ref="M83:N83"/>
    <mergeCell ref="N68:P70"/>
    <mergeCell ref="N72:P74"/>
    <mergeCell ref="C77:P77"/>
    <mergeCell ref="G73:M73"/>
    <mergeCell ref="G74:M74"/>
    <mergeCell ref="G68:M68"/>
    <mergeCell ref="G69:M69"/>
    <mergeCell ref="G70:M70"/>
    <mergeCell ref="G72:M72"/>
    <mergeCell ref="G56:M56"/>
    <mergeCell ref="G57:M57"/>
    <mergeCell ref="G58:M58"/>
    <mergeCell ref="B1:B78"/>
    <mergeCell ref="F12:O12"/>
    <mergeCell ref="N48:P50"/>
    <mergeCell ref="N52:P54"/>
    <mergeCell ref="G48:M48"/>
    <mergeCell ref="G49:M49"/>
    <mergeCell ref="G50:M50"/>
    <mergeCell ref="D3:P3"/>
    <mergeCell ref="D9:P9"/>
    <mergeCell ref="D17:G17"/>
    <mergeCell ref="H17:K17"/>
    <mergeCell ref="L17:O17"/>
    <mergeCell ref="G54:M54"/>
    <mergeCell ref="D20:I21"/>
    <mergeCell ref="K20:P21"/>
    <mergeCell ref="N56:P58"/>
    <mergeCell ref="N60:P62"/>
    <mergeCell ref="N64:P66"/>
    <mergeCell ref="G60:M60"/>
    <mergeCell ref="G61:M61"/>
    <mergeCell ref="G62:M62"/>
    <mergeCell ref="G64:M64"/>
    <mergeCell ref="C29:P29"/>
    <mergeCell ref="C43:P43"/>
  </mergeCells>
  <pageMargins left="0.7" right="0.7" top="0.75" bottom="0.75" header="0.3" footer="0.3"/>
  <pageSetup scale="64" fitToHeight="2" orientation="portrait" r:id="rId1"/>
  <rowBreaks count="1" manualBreakCount="1">
    <brk id="6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477AB-CA3E-754B-BD25-C861A460EC25}">
  <dimension ref="A1:T25"/>
  <sheetViews>
    <sheetView showGridLines="0" tabSelected="1" topLeftCell="A3" workbookViewId="0">
      <selection activeCell="D23" sqref="D23:T23"/>
    </sheetView>
  </sheetViews>
  <sheetFormatPr baseColWidth="10" defaultRowHeight="15"/>
  <cols>
    <col min="1" max="1" width="6.33203125" style="66" customWidth="1"/>
    <col min="2" max="2" width="10" style="66" customWidth="1"/>
    <col min="3" max="3" width="2.1640625" style="66" customWidth="1"/>
    <col min="4" max="4" width="11" customWidth="1"/>
  </cols>
  <sheetData>
    <row r="1" spans="1:20" ht="80" customHeight="1">
      <c r="A1" s="64" t="s">
        <v>72</v>
      </c>
      <c r="B1" s="72" t="s">
        <v>73</v>
      </c>
      <c r="C1" s="169"/>
    </row>
    <row r="2" spans="1:20" ht="47">
      <c r="A2" s="65"/>
      <c r="B2" s="73"/>
      <c r="C2" s="68"/>
      <c r="D2" s="166" t="s">
        <v>85</v>
      </c>
      <c r="E2" s="166"/>
      <c r="F2" s="166"/>
      <c r="G2" s="166"/>
      <c r="H2" s="166"/>
      <c r="I2" s="166"/>
      <c r="J2" s="166"/>
      <c r="K2" s="166"/>
      <c r="L2" s="166"/>
      <c r="M2" s="166"/>
      <c r="N2" s="166"/>
      <c r="O2" s="166"/>
      <c r="P2" s="166"/>
      <c r="Q2" s="166"/>
      <c r="R2" s="166"/>
      <c r="S2" s="166"/>
      <c r="T2" s="166"/>
    </row>
    <row r="3" spans="1:20">
      <c r="B3" s="73"/>
      <c r="C3" s="169"/>
    </row>
    <row r="4" spans="1:20" ht="33" customHeight="1">
      <c r="B4" s="73"/>
      <c r="C4" s="169"/>
      <c r="D4" s="179" t="s">
        <v>74</v>
      </c>
      <c r="E4" s="179"/>
      <c r="F4" s="179"/>
      <c r="G4" s="179"/>
      <c r="H4" s="179"/>
      <c r="I4" s="179"/>
      <c r="J4" s="179"/>
      <c r="K4" s="179"/>
      <c r="L4" s="179"/>
      <c r="M4" s="179"/>
      <c r="N4" s="179"/>
      <c r="O4" s="179"/>
      <c r="P4" s="179"/>
      <c r="Q4" s="179"/>
      <c r="R4" s="179"/>
      <c r="S4" s="179"/>
      <c r="T4" s="179"/>
    </row>
    <row r="5" spans="1:20" ht="58" customHeight="1">
      <c r="B5" s="73"/>
      <c r="C5" s="170"/>
      <c r="D5" s="178" t="s">
        <v>86</v>
      </c>
      <c r="E5" s="178"/>
      <c r="F5" s="178"/>
      <c r="G5" s="178"/>
      <c r="H5" s="178"/>
      <c r="I5" s="178"/>
      <c r="J5" s="178"/>
      <c r="K5" s="178"/>
      <c r="L5" s="178"/>
      <c r="M5" s="178"/>
      <c r="N5" s="178"/>
      <c r="O5" s="178"/>
      <c r="P5" s="178"/>
      <c r="Q5" s="178"/>
      <c r="R5" s="178"/>
      <c r="S5" s="178"/>
      <c r="T5" s="178"/>
    </row>
    <row r="6" spans="1:20" ht="95" customHeight="1">
      <c r="B6" s="73"/>
      <c r="C6" s="170"/>
      <c r="D6" s="172" t="s">
        <v>87</v>
      </c>
      <c r="E6" s="172"/>
      <c r="F6" s="172"/>
      <c r="G6" s="172"/>
      <c r="H6" s="172"/>
      <c r="I6" s="172"/>
      <c r="J6" s="172"/>
      <c r="K6" s="172"/>
      <c r="L6" s="172"/>
      <c r="M6" s="172"/>
      <c r="N6" s="172"/>
      <c r="O6" s="172"/>
      <c r="P6" s="172"/>
      <c r="Q6" s="172"/>
      <c r="R6" s="172"/>
      <c r="S6" s="172"/>
      <c r="T6" s="172"/>
    </row>
    <row r="7" spans="1:20" ht="46" customHeight="1">
      <c r="B7" s="73"/>
      <c r="C7" s="170"/>
      <c r="D7" s="172" t="s">
        <v>78</v>
      </c>
      <c r="E7" s="172"/>
      <c r="F7" s="172"/>
      <c r="G7" s="172"/>
      <c r="H7" s="172"/>
      <c r="I7" s="172"/>
      <c r="J7" s="172"/>
      <c r="K7" s="172"/>
      <c r="L7" s="172"/>
      <c r="M7" s="172"/>
      <c r="N7" s="172"/>
      <c r="O7" s="172"/>
      <c r="P7" s="172"/>
      <c r="Q7" s="172"/>
      <c r="R7" s="172"/>
      <c r="S7" s="172"/>
      <c r="T7" s="172"/>
    </row>
    <row r="8" spans="1:20" ht="16">
      <c r="B8" s="73"/>
      <c r="C8" s="169"/>
      <c r="D8" s="173"/>
      <c r="E8" s="174"/>
      <c r="F8" s="174"/>
      <c r="G8" s="174"/>
      <c r="H8" s="174"/>
      <c r="I8" s="174"/>
      <c r="J8" s="174"/>
      <c r="K8" s="174"/>
      <c r="L8" s="174"/>
      <c r="M8" s="174"/>
      <c r="N8" s="174"/>
      <c r="O8" s="174"/>
      <c r="P8" s="174"/>
      <c r="Q8" s="174"/>
      <c r="R8" s="174"/>
      <c r="S8" s="174"/>
      <c r="T8" s="174"/>
    </row>
    <row r="9" spans="1:20" ht="16">
      <c r="B9" s="73"/>
      <c r="C9" s="170"/>
      <c r="D9" s="175" t="s">
        <v>75</v>
      </c>
      <c r="E9" s="175"/>
      <c r="F9" s="175"/>
      <c r="G9" s="175"/>
      <c r="H9" s="175"/>
      <c r="I9" s="175"/>
      <c r="J9" s="175"/>
      <c r="K9" s="175"/>
      <c r="L9" s="175"/>
      <c r="M9" s="175"/>
      <c r="N9" s="175"/>
      <c r="O9" s="175"/>
      <c r="P9" s="175"/>
      <c r="Q9" s="175"/>
      <c r="R9" s="175"/>
      <c r="S9" s="175"/>
      <c r="T9" s="175"/>
    </row>
    <row r="10" spans="1:20" ht="16">
      <c r="B10" s="73"/>
      <c r="C10" s="169"/>
      <c r="D10" s="174"/>
      <c r="E10" s="174"/>
      <c r="F10" s="174"/>
      <c r="G10" s="174"/>
      <c r="H10" s="174"/>
      <c r="I10" s="174"/>
      <c r="J10" s="174"/>
      <c r="K10" s="174"/>
      <c r="L10" s="174"/>
      <c r="M10" s="174"/>
      <c r="N10" s="174"/>
      <c r="O10" s="174"/>
      <c r="P10" s="174"/>
      <c r="Q10" s="174"/>
      <c r="R10" s="174"/>
      <c r="S10" s="174"/>
      <c r="T10" s="174"/>
    </row>
    <row r="11" spans="1:20" ht="16">
      <c r="B11" s="73"/>
      <c r="C11" s="170"/>
      <c r="D11" s="176" t="s">
        <v>79</v>
      </c>
      <c r="E11" s="176"/>
      <c r="F11" s="176"/>
      <c r="G11" s="176"/>
      <c r="H11" s="176"/>
      <c r="I11" s="176"/>
      <c r="J11" s="176"/>
      <c r="K11" s="176"/>
      <c r="L11" s="176"/>
      <c r="M11" s="176"/>
      <c r="N11" s="176"/>
      <c r="O11" s="176"/>
      <c r="P11" s="176"/>
      <c r="Q11" s="176"/>
      <c r="R11" s="176"/>
      <c r="S11" s="176"/>
      <c r="T11" s="176"/>
    </row>
    <row r="12" spans="1:20" ht="16">
      <c r="B12" s="73"/>
      <c r="C12" s="170"/>
      <c r="D12" s="176" t="s">
        <v>80</v>
      </c>
      <c r="E12" s="176"/>
      <c r="F12" s="176"/>
      <c r="G12" s="176"/>
      <c r="H12" s="176"/>
      <c r="I12" s="176"/>
      <c r="J12" s="176"/>
      <c r="K12" s="176"/>
      <c r="L12" s="176"/>
      <c r="M12" s="176"/>
      <c r="N12" s="176"/>
      <c r="O12" s="176"/>
      <c r="P12" s="176"/>
      <c r="Q12" s="176"/>
      <c r="R12" s="176"/>
      <c r="S12" s="176"/>
      <c r="T12" s="176"/>
    </row>
    <row r="13" spans="1:20" ht="16">
      <c r="B13" s="73"/>
      <c r="C13" s="170"/>
      <c r="D13" s="176" t="s">
        <v>81</v>
      </c>
      <c r="E13" s="176"/>
      <c r="F13" s="176"/>
      <c r="G13" s="176"/>
      <c r="H13" s="176"/>
      <c r="I13" s="176"/>
      <c r="J13" s="176"/>
      <c r="K13" s="176"/>
      <c r="L13" s="176"/>
      <c r="M13" s="176"/>
      <c r="N13" s="176"/>
      <c r="O13" s="176"/>
      <c r="P13" s="176"/>
      <c r="Q13" s="176"/>
      <c r="R13" s="176"/>
      <c r="S13" s="176"/>
      <c r="T13" s="176"/>
    </row>
    <row r="14" spans="1:20" ht="16">
      <c r="B14" s="73"/>
      <c r="C14" s="169"/>
      <c r="D14" s="173"/>
      <c r="E14" s="174"/>
      <c r="F14" s="174"/>
      <c r="G14" s="174"/>
      <c r="H14" s="174"/>
      <c r="I14" s="174"/>
      <c r="J14" s="174"/>
      <c r="K14" s="174"/>
      <c r="L14" s="174"/>
      <c r="M14" s="174"/>
      <c r="N14" s="174"/>
      <c r="O14" s="174"/>
      <c r="P14" s="174"/>
      <c r="Q14" s="174"/>
      <c r="R14" s="174"/>
      <c r="S14" s="174"/>
      <c r="T14" s="174"/>
    </row>
    <row r="15" spans="1:20" ht="16">
      <c r="B15" s="73"/>
      <c r="C15" s="170"/>
      <c r="D15" s="175" t="s">
        <v>88</v>
      </c>
      <c r="E15" s="175"/>
      <c r="F15" s="175"/>
      <c r="G15" s="175"/>
      <c r="H15" s="175"/>
      <c r="I15" s="175"/>
      <c r="J15" s="175"/>
      <c r="K15" s="175"/>
      <c r="L15" s="175"/>
      <c r="M15" s="175"/>
      <c r="N15" s="175"/>
      <c r="O15" s="175"/>
      <c r="P15" s="175"/>
      <c r="Q15" s="175"/>
      <c r="R15" s="175"/>
      <c r="S15" s="175"/>
      <c r="T15" s="175"/>
    </row>
    <row r="16" spans="1:20" ht="16">
      <c r="B16" s="73"/>
      <c r="C16" s="169"/>
      <c r="D16" s="174"/>
      <c r="E16" s="174"/>
      <c r="F16" s="174"/>
      <c r="G16" s="174"/>
      <c r="H16" s="174"/>
      <c r="I16" s="174"/>
      <c r="J16" s="174"/>
      <c r="K16" s="174"/>
      <c r="L16" s="174"/>
      <c r="M16" s="174"/>
      <c r="N16" s="174"/>
      <c r="O16" s="174"/>
      <c r="P16" s="174"/>
      <c r="Q16" s="174"/>
      <c r="R16" s="174"/>
      <c r="S16" s="174"/>
      <c r="T16" s="174"/>
    </row>
    <row r="17" spans="2:20" ht="16">
      <c r="B17" s="73"/>
      <c r="C17" s="170"/>
      <c r="D17" s="176" t="s">
        <v>89</v>
      </c>
      <c r="E17" s="176"/>
      <c r="F17" s="176"/>
      <c r="G17" s="176"/>
      <c r="H17" s="176"/>
      <c r="I17" s="176"/>
      <c r="J17" s="176"/>
      <c r="K17" s="176"/>
      <c r="L17" s="176"/>
      <c r="M17" s="176"/>
      <c r="N17" s="176"/>
      <c r="O17" s="176"/>
      <c r="P17" s="176"/>
      <c r="Q17" s="176"/>
      <c r="R17" s="176"/>
      <c r="S17" s="176"/>
      <c r="T17" s="176"/>
    </row>
    <row r="18" spans="2:20" ht="30" customHeight="1">
      <c r="B18" s="73"/>
      <c r="C18" s="170"/>
      <c r="D18" s="177" t="s">
        <v>82</v>
      </c>
      <c r="E18" s="177"/>
      <c r="F18" s="177"/>
      <c r="G18" s="177"/>
      <c r="H18" s="177"/>
      <c r="I18" s="177"/>
      <c r="J18" s="177"/>
      <c r="K18" s="177"/>
      <c r="L18" s="177"/>
      <c r="M18" s="177"/>
      <c r="N18" s="177"/>
      <c r="O18" s="177"/>
      <c r="P18" s="177"/>
      <c r="Q18" s="177"/>
      <c r="R18" s="177"/>
      <c r="S18" s="177"/>
      <c r="T18" s="177"/>
    </row>
    <row r="19" spans="2:20" ht="16">
      <c r="B19" s="73"/>
      <c r="C19" s="169"/>
      <c r="D19" s="173"/>
      <c r="E19" s="174"/>
      <c r="F19" s="174"/>
      <c r="G19" s="174"/>
      <c r="H19" s="174"/>
      <c r="I19" s="174"/>
      <c r="J19" s="174"/>
      <c r="K19" s="174"/>
      <c r="L19" s="174"/>
      <c r="M19" s="174"/>
      <c r="N19" s="174"/>
      <c r="O19" s="174"/>
      <c r="P19" s="174"/>
      <c r="Q19" s="174"/>
      <c r="R19" s="174"/>
      <c r="S19" s="174"/>
      <c r="T19" s="174"/>
    </row>
    <row r="20" spans="2:20" ht="16">
      <c r="B20" s="73"/>
      <c r="C20" s="170"/>
      <c r="D20" s="175" t="s">
        <v>76</v>
      </c>
      <c r="E20" s="175"/>
      <c r="F20" s="175"/>
      <c r="G20" s="175"/>
      <c r="H20" s="175"/>
      <c r="I20" s="175"/>
      <c r="J20" s="175"/>
      <c r="K20" s="175"/>
      <c r="L20" s="175"/>
      <c r="M20" s="175"/>
      <c r="N20" s="175"/>
      <c r="O20" s="175"/>
      <c r="P20" s="175"/>
      <c r="Q20" s="175"/>
      <c r="R20" s="175"/>
      <c r="S20" s="175"/>
      <c r="T20" s="175"/>
    </row>
    <row r="21" spans="2:20" ht="16">
      <c r="B21" s="73"/>
      <c r="C21" s="169"/>
      <c r="D21" s="174"/>
      <c r="E21" s="174"/>
      <c r="F21" s="174"/>
      <c r="G21" s="174"/>
      <c r="H21" s="174"/>
      <c r="I21" s="174"/>
      <c r="J21" s="174"/>
      <c r="K21" s="174"/>
      <c r="L21" s="174"/>
      <c r="M21" s="174"/>
      <c r="N21" s="174"/>
      <c r="O21" s="174"/>
      <c r="P21" s="174"/>
      <c r="Q21" s="174"/>
      <c r="R21" s="174"/>
      <c r="S21" s="174"/>
      <c r="T21" s="174"/>
    </row>
    <row r="22" spans="2:20" ht="49" customHeight="1">
      <c r="B22" s="73"/>
      <c r="C22" s="170"/>
      <c r="D22" s="180" t="s">
        <v>83</v>
      </c>
      <c r="E22" s="180"/>
      <c r="F22" s="180"/>
      <c r="G22" s="180"/>
      <c r="H22" s="180"/>
      <c r="I22" s="180"/>
      <c r="J22" s="180"/>
      <c r="K22" s="180"/>
      <c r="L22" s="180"/>
      <c r="M22" s="180"/>
      <c r="N22" s="180"/>
      <c r="O22" s="180"/>
      <c r="P22" s="180"/>
      <c r="Q22" s="180"/>
      <c r="R22" s="180"/>
      <c r="S22" s="180"/>
      <c r="T22" s="180"/>
    </row>
    <row r="23" spans="2:20" ht="30" customHeight="1">
      <c r="B23" s="73"/>
      <c r="C23" s="170"/>
      <c r="D23" s="180" t="s">
        <v>84</v>
      </c>
      <c r="E23" s="180"/>
      <c r="F23" s="180"/>
      <c r="G23" s="180"/>
      <c r="H23" s="180"/>
      <c r="I23" s="180"/>
      <c r="J23" s="180"/>
      <c r="K23" s="180"/>
      <c r="L23" s="180"/>
      <c r="M23" s="180"/>
      <c r="N23" s="180"/>
      <c r="O23" s="180"/>
      <c r="P23" s="180"/>
      <c r="Q23" s="180"/>
      <c r="R23" s="180"/>
      <c r="S23" s="180"/>
      <c r="T23" s="180"/>
    </row>
    <row r="24" spans="2:20" ht="16">
      <c r="B24" s="70"/>
      <c r="C24" s="169"/>
      <c r="D24" s="167"/>
      <c r="E24" s="168"/>
      <c r="F24" s="168"/>
      <c r="G24" s="168"/>
      <c r="H24" s="168"/>
      <c r="I24" s="168"/>
      <c r="J24" s="168"/>
      <c r="K24" s="168"/>
      <c r="L24" s="168"/>
      <c r="M24" s="168"/>
      <c r="N24" s="168"/>
      <c r="O24" s="168"/>
      <c r="P24" s="168"/>
      <c r="Q24" s="168"/>
      <c r="R24" s="168"/>
      <c r="S24" s="168"/>
      <c r="T24" s="168"/>
    </row>
    <row r="25" spans="2:20" ht="16" thickBot="1">
      <c r="B25" s="71"/>
      <c r="C25" s="171"/>
    </row>
  </sheetData>
  <mergeCells count="16">
    <mergeCell ref="D12:T12"/>
    <mergeCell ref="D11:T11"/>
    <mergeCell ref="D2:T2"/>
    <mergeCell ref="B1:B23"/>
    <mergeCell ref="D20:T20"/>
    <mergeCell ref="D22:T22"/>
    <mergeCell ref="D23:T23"/>
    <mergeCell ref="D18:T18"/>
    <mergeCell ref="D17:T17"/>
    <mergeCell ref="D13:T13"/>
    <mergeCell ref="D5:T5"/>
    <mergeCell ref="D6:T6"/>
    <mergeCell ref="D7:T7"/>
    <mergeCell ref="D4:T4"/>
    <mergeCell ref="D9:T9"/>
    <mergeCell ref="D15:T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Work Plan Template by Job</vt:lpstr>
      <vt:lpstr>Using the Work Plan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Seibel</dc:creator>
  <cp:lastModifiedBy>Lauren Kahn</cp:lastModifiedBy>
  <cp:lastPrinted>2020-03-27T15:53:26Z</cp:lastPrinted>
  <dcterms:created xsi:type="dcterms:W3CDTF">2019-09-24T15:47:55Z</dcterms:created>
  <dcterms:modified xsi:type="dcterms:W3CDTF">2020-03-27T16:03:23Z</dcterms:modified>
</cp:coreProperties>
</file>