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690" activeTab="0"/>
  </bookViews>
  <sheets>
    <sheet name="GanttChart" sheetId="1" r:id="rId1"/>
    <sheet name="Sheet1" sheetId="2" r:id="rId2"/>
  </sheets>
  <definedNames>
    <definedName name="Excel_BuiltIn_Print_Area_1">'GanttChart'!$A$4:$IO$44</definedName>
    <definedName name="_xlnm.Print_Area" localSheetId="0">'GanttChart'!$A$4:$IO$35</definedName>
  </definedNames>
  <calcPr fullCalcOnLoad="1"/>
</workbook>
</file>

<file path=xl/comments1.xml><?xml version="1.0" encoding="utf-8"?>
<comments xmlns="http://schemas.openxmlformats.org/spreadsheetml/2006/main">
  <authors>
    <author>JWW</author>
  </authors>
  <commentList>
    <comment ref="J2" authorId="0">
      <text>
        <r>
          <rPr>
            <b/>
            <u val="single"/>
            <sz val="8"/>
            <color indexed="8"/>
            <rFont val="Times New Roman"/>
            <family val="1"/>
          </rPr>
          <t xml:space="preserve">Limited Use Policy
</t>
        </r>
        <r>
          <rPr>
            <sz val="8"/>
            <color indexed="8"/>
            <rFont val="Times New Roman"/>
            <family val="1"/>
          </rPr>
          <t xml:space="preserve">You may download this template ("Software") free of charge, make archival copies, and customize the Software for </t>
        </r>
        <r>
          <rPr>
            <b/>
            <sz val="8"/>
            <color indexed="8"/>
            <rFont val="Times New Roman"/>
            <family val="1"/>
          </rPr>
          <t>personal use only</t>
        </r>
        <r>
          <rPr>
            <sz val="8"/>
            <color indexed="8"/>
            <rFont val="Times New Roman"/>
            <family val="1"/>
          </rPr>
          <t xml:space="preserve">. This Software or any document including or derived from this Software </t>
        </r>
        <r>
          <rPr>
            <b/>
            <sz val="8"/>
            <color indexed="10"/>
            <rFont val="Times New Roman"/>
            <family val="1"/>
          </rPr>
          <t>may NOT be sold, distributed, or placed on a public server such as the internet</t>
        </r>
        <r>
          <rPr>
            <sz val="8"/>
            <color indexed="8"/>
            <rFont val="Times New Roman"/>
            <family val="1"/>
          </rPr>
          <t xml:space="preserve"> without the express written permission of Vertex42 LLC.
</t>
        </r>
        <r>
          <rPr>
            <b/>
            <sz val="8"/>
            <color indexed="8"/>
            <rFont val="Times New Roman"/>
            <family val="1"/>
          </rPr>
          <t>You may not remove or alter any logo, trademark, copyright, hyperlinks, disclaimers, terms of use, or other proprietary notices</t>
        </r>
        <r>
          <rPr>
            <sz val="8"/>
            <color indexed="8"/>
            <rFont val="Times New Roman"/>
            <family val="1"/>
          </rPr>
          <t xml:space="preserve"> within the Software.
We define </t>
        </r>
        <r>
          <rPr>
            <b/>
            <sz val="8"/>
            <color indexed="8"/>
            <rFont val="Times New Roman"/>
            <family val="1"/>
          </rPr>
          <t>"Personal use"</t>
        </r>
        <r>
          <rPr>
            <sz val="8"/>
            <color indexed="8"/>
            <rFont val="Times New Roman"/>
            <family val="1"/>
          </rPr>
          <t xml:space="preserve"> as </t>
        </r>
        <r>
          <rPr>
            <b/>
            <sz val="8"/>
            <color indexed="10"/>
            <rFont val="Times New Roman"/>
            <family val="1"/>
          </rPr>
          <t>Non-Commercial</t>
        </r>
        <r>
          <rPr>
            <sz val="8"/>
            <color indexed="8"/>
            <rFont val="Times New Roman"/>
            <family val="1"/>
          </rPr>
          <t xml:space="preserve"> use by you, your family, or by your close personal friends, on a computer not owned by a business or commercial entity.
We define </t>
        </r>
        <r>
          <rPr>
            <b/>
            <sz val="8"/>
            <color indexed="8"/>
            <rFont val="Times New Roman"/>
            <family val="1"/>
          </rPr>
          <t>"Commercial use"</t>
        </r>
        <r>
          <rPr>
            <sz val="8"/>
            <color indexed="8"/>
            <rFont val="Times New Roman"/>
            <family val="1"/>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u val="single"/>
            <sz val="8"/>
            <color indexed="8"/>
            <rFont val="Times New Roman"/>
            <family val="1"/>
          </rPr>
          <t xml:space="preserve">No Warranties
</t>
        </r>
        <r>
          <rPr>
            <sz val="8"/>
            <color indexed="8"/>
            <rFont val="Times New Roman"/>
            <family val="1"/>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color indexed="8"/>
            <rFont val="Times New Roman"/>
            <family val="1"/>
          </rPr>
          <t xml:space="preserve">Limitation of Liability
</t>
        </r>
        <r>
          <rPr>
            <sz val="8"/>
            <color indexed="8"/>
            <rFont val="Times New Roman"/>
            <family val="1"/>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A10" authorId="0">
      <text>
        <r>
          <rPr>
            <b/>
            <sz val="8"/>
            <color indexed="8"/>
            <rFont val="Times New Roman"/>
            <family val="1"/>
          </rPr>
          <t xml:space="preserve">Work Breakdown Structure
</t>
        </r>
        <r>
          <rPr>
            <sz val="8"/>
            <color indexed="8"/>
            <rFont val="Times New Roman"/>
            <family val="1"/>
          </rPr>
          <t>Enter the Task# and Subtask#
2
2.1
2.2
etc.</t>
        </r>
      </text>
    </comment>
    <comment ref="D10" authorId="0">
      <text>
        <r>
          <rPr>
            <b/>
            <sz val="8"/>
            <color indexed="8"/>
            <rFont val="Times New Roman"/>
            <family val="1"/>
          </rPr>
          <t xml:space="preserve">Start Date
</t>
        </r>
        <r>
          <rPr>
            <sz val="8"/>
            <color indexed="8"/>
            <rFont val="Times New Roman"/>
            <family val="1"/>
          </rPr>
          <t>Enter the starting date for this task. To associate the start date with the end of another task, enter a formula in the start date that refers to the end date of that task.</t>
        </r>
      </text>
    </comment>
    <comment ref="E10" authorId="0">
      <text>
        <r>
          <rPr>
            <b/>
            <sz val="8"/>
            <color indexed="8"/>
            <rFont val="Times New Roman"/>
            <family val="1"/>
          </rPr>
          <t xml:space="preserve">End Date
</t>
        </r>
        <r>
          <rPr>
            <sz val="8"/>
            <color indexed="8"/>
            <rFont val="Times New Roman"/>
            <family val="1"/>
          </rPr>
          <t xml:space="preserve">The ending date is calculated by adding the Duration (calendar days) to the Start date minus 1 day, because the task duration is from the </t>
        </r>
        <r>
          <rPr>
            <b/>
            <sz val="8"/>
            <color indexed="8"/>
            <rFont val="Times New Roman"/>
            <family val="1"/>
          </rPr>
          <t>beginning</t>
        </r>
        <r>
          <rPr>
            <sz val="8"/>
            <color indexed="8"/>
            <rFont val="Times New Roman"/>
            <family val="1"/>
          </rPr>
          <t xml:space="preserve"> of the </t>
        </r>
        <r>
          <rPr>
            <b/>
            <sz val="8"/>
            <color indexed="8"/>
            <rFont val="Times New Roman"/>
            <family val="1"/>
          </rPr>
          <t>Start</t>
        </r>
        <r>
          <rPr>
            <sz val="8"/>
            <color indexed="8"/>
            <rFont val="Times New Roman"/>
            <family val="1"/>
          </rPr>
          <t xml:space="preserve"> day to the </t>
        </r>
        <r>
          <rPr>
            <b/>
            <sz val="8"/>
            <color indexed="8"/>
            <rFont val="Times New Roman"/>
            <family val="1"/>
          </rPr>
          <t>end</t>
        </r>
        <r>
          <rPr>
            <sz val="8"/>
            <color indexed="8"/>
            <rFont val="Times New Roman"/>
            <family val="1"/>
          </rPr>
          <t xml:space="preserve"> of the </t>
        </r>
        <r>
          <rPr>
            <b/>
            <sz val="8"/>
            <color indexed="8"/>
            <rFont val="Times New Roman"/>
            <family val="1"/>
          </rPr>
          <t>End</t>
        </r>
        <r>
          <rPr>
            <sz val="8"/>
            <color indexed="8"/>
            <rFont val="Times New Roman"/>
            <family val="1"/>
          </rPr>
          <t xml:space="preserve"> day.
</t>
        </r>
      </text>
    </comment>
    <comment ref="F10" authorId="0">
      <text>
        <r>
          <rPr>
            <b/>
            <sz val="8"/>
            <color indexed="8"/>
            <rFont val="Times New Roman"/>
            <family val="1"/>
          </rPr>
          <t xml:space="preserve">Duration (Calendar Days)
</t>
        </r>
        <r>
          <rPr>
            <sz val="8"/>
            <color indexed="8"/>
            <rFont val="Times New Roman"/>
            <family val="1"/>
          </rPr>
          <t>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F11=MAX(E12:E15)-D11</t>
        </r>
      </text>
    </comment>
    <comment ref="G10" authorId="0">
      <text>
        <r>
          <rPr>
            <b/>
            <sz val="8"/>
            <color indexed="8"/>
            <rFont val="Times New Roman"/>
            <family val="1"/>
          </rPr>
          <t xml:space="preserve">Percent Complete
</t>
        </r>
        <r>
          <rPr>
            <sz val="8"/>
            <color indexed="8"/>
            <rFont val="Times New Roman"/>
            <family val="1"/>
          </rPr>
          <t>Update the status of this task by entering the percent complete (between 0% and 100%).
For the main tasks, you can use a weighted average of the sub tasks by adding the formula:
G11=SUMPRODUCT(F12:F15,G12:G15)/SUM(F12:F15)
Note: If you insert rows, make sure that the calculation is updated correctly.</t>
        </r>
      </text>
    </comment>
    <comment ref="H10" authorId="0">
      <text>
        <r>
          <rPr>
            <b/>
            <sz val="8"/>
            <color indexed="8"/>
            <rFont val="Times New Roman"/>
            <family val="1"/>
          </rPr>
          <t xml:space="preserve">Working Days
</t>
        </r>
        <r>
          <rPr>
            <sz val="8"/>
            <color indexed="8"/>
            <rFont val="Times New Roman"/>
            <family val="1"/>
          </rPr>
          <t xml:space="preserve">Counts only Mon-Fri, using the NETWORKDAYS() formula. When planning work based upon the number of working days, adjust the Duration until the desired # of working days is reached.
</t>
        </r>
        <r>
          <rPr>
            <i/>
            <sz val="8"/>
            <color indexed="8"/>
            <rFont val="Times New Roman"/>
            <family val="1"/>
          </rPr>
          <t xml:space="preserve">Note: </t>
        </r>
        <r>
          <rPr>
            <sz val="8"/>
            <color indexed="8"/>
            <rFont val="Times New Roman"/>
            <family val="1"/>
          </rPr>
          <t>If the start date is later changed, the number of working days may also change.</t>
        </r>
      </text>
    </comment>
    <comment ref="I10" authorId="0">
      <text>
        <r>
          <rPr>
            <b/>
            <sz val="8"/>
            <color indexed="8"/>
            <rFont val="Times New Roman"/>
            <family val="1"/>
          </rPr>
          <t xml:space="preserve">Calendar Days Complete
</t>
        </r>
        <r>
          <rPr>
            <sz val="8"/>
            <color indexed="8"/>
            <rFont val="Times New Roman"/>
            <family val="1"/>
          </rPr>
          <t>This column is calculated by multiplying the Duration by the %Complete and rounding down to the nearest integer.</t>
        </r>
      </text>
    </comment>
    <comment ref="J10" authorId="0">
      <text>
        <r>
          <rPr>
            <b/>
            <sz val="8"/>
            <color indexed="8"/>
            <rFont val="Times New Roman"/>
            <family val="1"/>
          </rPr>
          <t xml:space="preserve">Calendar Days Remaining
</t>
        </r>
        <r>
          <rPr>
            <sz val="8"/>
            <color indexed="8"/>
            <rFont val="Times New Roman"/>
            <family val="1"/>
          </rPr>
          <t>This column is calculated by subtracted the Days Complete from the Duration.</t>
        </r>
      </text>
    </comment>
  </commentList>
</comments>
</file>

<file path=xl/sharedStrings.xml><?xml version="1.0" encoding="utf-8"?>
<sst xmlns="http://schemas.openxmlformats.org/spreadsheetml/2006/main" count="60" uniqueCount="60">
  <si>
    <t>Gantt Chart</t>
  </si>
  <si>
    <t>University of Oxford</t>
  </si>
  <si>
    <t>Project Lead:</t>
  </si>
  <si>
    <t>Today's Date:</t>
  </si>
  <si>
    <t>(vertical red line)</t>
  </si>
  <si>
    <t>[42]</t>
  </si>
  <si>
    <t>Start Date:</t>
  </si>
  <si>
    <t>First Day of Week (Sun=1):</t>
  </si>
  <si>
    <t>Tasks</t>
  </si>
  <si>
    <t>Start</t>
  </si>
  <si>
    <t>End</t>
  </si>
  <si>
    <t>Duration (Days)</t>
  </si>
  <si>
    <t>% Complete</t>
  </si>
  <si>
    <t>Working Days</t>
  </si>
  <si>
    <t>Days Complete</t>
  </si>
  <si>
    <t>Days Remaining</t>
  </si>
  <si>
    <t>1</t>
  </si>
  <si>
    <t>2</t>
  </si>
  <si>
    <t>Literature Review</t>
  </si>
  <si>
    <t>3</t>
  </si>
  <si>
    <t>3.1</t>
  </si>
  <si>
    <t>3.2</t>
  </si>
  <si>
    <t>4</t>
  </si>
  <si>
    <t>5</t>
  </si>
  <si>
    <t>6</t>
  </si>
  <si>
    <t>6.1</t>
  </si>
  <si>
    <t>6.2</t>
  </si>
  <si>
    <t>Module integration</t>
  </si>
  <si>
    <t>6.3</t>
  </si>
  <si>
    <t>7</t>
  </si>
  <si>
    <t>Patient Panel</t>
  </si>
  <si>
    <t>Patient Workshop 1</t>
  </si>
  <si>
    <t>Patient Workshop 2</t>
  </si>
  <si>
    <t>Software Module 1</t>
  </si>
  <si>
    <t>Software Module 2</t>
  </si>
  <si>
    <t>Software Module 3</t>
  </si>
  <si>
    <t>Software Module 4</t>
  </si>
  <si>
    <t>Software Module 5</t>
  </si>
  <si>
    <t>Test of Modules</t>
  </si>
  <si>
    <t>Patient Recording</t>
  </si>
  <si>
    <t>1st  recording</t>
  </si>
  <si>
    <t>last recording</t>
  </si>
  <si>
    <t>75th recording</t>
  </si>
  <si>
    <t>4.1</t>
  </si>
  <si>
    <t>4.2</t>
  </si>
  <si>
    <t>4.3</t>
  </si>
  <si>
    <t>4.4</t>
  </si>
  <si>
    <t>4.5</t>
  </si>
  <si>
    <t>4.6</t>
  </si>
  <si>
    <t>4.7</t>
  </si>
  <si>
    <t xml:space="preserve">Ethics and R&amp;D Approvals </t>
  </si>
  <si>
    <t>6-month   outcome analysis</t>
  </si>
  <si>
    <t>8</t>
  </si>
  <si>
    <t>9</t>
  </si>
  <si>
    <t>Software Design &amp; Build</t>
  </si>
  <si>
    <t>Your Thesis</t>
  </si>
  <si>
    <t>Only You</t>
  </si>
  <si>
    <t>Update Hardware</t>
  </si>
  <si>
    <t>Data analysis</t>
  </si>
  <si>
    <t xml:space="preserve">Draft Report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</si>
</sst>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yyyy"/>
    <numFmt numFmtId="173" formatCode="\(ddd\)"/>
    <numFmt numFmtId="174" formatCode="dd&quot; - &quot;mmm&quot; - &quot;yy"/>
    <numFmt numFmtId="175" formatCode="d/m/yy"/>
  </numFmts>
  <fonts count="64">
    <font>
      <sz val="10"/>
      <name val="Arial"/>
      <family val="2"/>
    </font>
    <font>
      <b/>
      <sz val="18"/>
      <color indexed="56"/>
      <name val="Trebuchet MS"/>
      <family val="2"/>
    </font>
    <font>
      <b/>
      <sz val="14"/>
      <color indexed="16"/>
      <name val="Trebuchet MS"/>
      <family val="2"/>
    </font>
    <font>
      <sz val="6"/>
      <name val="Trebuchet MS"/>
      <family val="2"/>
    </font>
    <font>
      <sz val="8"/>
      <name val="Trebuchet MS"/>
      <family val="2"/>
    </font>
    <font>
      <b/>
      <u val="single"/>
      <sz val="8"/>
      <color indexed="8"/>
      <name val="Times New Roman"/>
      <family val="1"/>
    </font>
    <font>
      <sz val="8"/>
      <color indexed="8"/>
      <name val="Times New Roman"/>
      <family val="1"/>
    </font>
    <font>
      <b/>
      <sz val="8"/>
      <color indexed="8"/>
      <name val="Times New Roman"/>
      <family val="1"/>
    </font>
    <font>
      <b/>
      <sz val="8"/>
      <color indexed="10"/>
      <name val="Times New Roman"/>
      <family val="1"/>
    </font>
    <font>
      <sz val="8"/>
      <color indexed="22"/>
      <name val="Arial"/>
      <family val="2"/>
    </font>
    <font>
      <u val="single"/>
      <sz val="10"/>
      <color indexed="12"/>
      <name val="Arial"/>
      <family val="2"/>
    </font>
    <font>
      <u val="single"/>
      <sz val="8"/>
      <color indexed="12"/>
      <name val="Arial"/>
      <family val="2"/>
    </font>
    <font>
      <b/>
      <sz val="12"/>
      <name val="Arial"/>
      <family val="2"/>
    </font>
    <font>
      <sz val="8"/>
      <name val="Arial"/>
      <family val="2"/>
    </font>
    <font>
      <sz val="10"/>
      <color indexed="9"/>
      <name val="Arial"/>
      <family val="2"/>
    </font>
    <font>
      <i/>
      <sz val="8"/>
      <name val="Arial"/>
      <family val="2"/>
    </font>
    <font>
      <i/>
      <sz val="10"/>
      <color indexed="9"/>
      <name val="Arial"/>
      <family val="2"/>
    </font>
    <font>
      <b/>
      <sz val="8"/>
      <name val="Arial"/>
      <family val="2"/>
    </font>
    <font>
      <b/>
      <sz val="10"/>
      <name val="Arial"/>
      <family val="2"/>
    </font>
    <font>
      <i/>
      <sz val="8"/>
      <color indexed="8"/>
      <name val="Times New Roman"/>
      <family val="1"/>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0"/>
      <color indexed="17"/>
      <name val="Arial"/>
      <family val="2"/>
    </font>
    <font>
      <b/>
      <i/>
      <sz val="10"/>
      <color indexed="8"/>
      <name val="Arial"/>
      <family val="2"/>
    </font>
    <font>
      <i/>
      <sz val="10"/>
      <color indexed="8"/>
      <name val="Arial"/>
      <family val="2"/>
    </font>
    <font>
      <b/>
      <sz val="10"/>
      <color indexed="10"/>
      <name val="Arial"/>
      <family val="2"/>
    </font>
    <font>
      <b/>
      <sz val="10"/>
      <color indexed="12"/>
      <name val="Arial"/>
      <family val="2"/>
    </font>
    <font>
      <b/>
      <sz val="10"/>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22"/>
      </left>
      <right style="thin">
        <color indexed="22"/>
      </right>
      <top>
        <color indexed="63"/>
      </top>
      <bottom style="medium">
        <color indexed="8"/>
      </bottom>
    </border>
    <border>
      <left>
        <color indexed="63"/>
      </left>
      <right>
        <color indexed="63"/>
      </right>
      <top style="thin">
        <color indexed="26"/>
      </top>
      <bottom style="thin">
        <color indexed="2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0"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7">
    <xf numFmtId="0" fontId="0" fillId="0" borderId="0" xfId="0" applyAlignment="1">
      <alignment/>
    </xf>
    <xf numFmtId="0" fontId="0" fillId="0" borderId="0" xfId="0" applyFill="1" applyBorder="1" applyAlignment="1">
      <alignment/>
    </xf>
    <xf numFmtId="0" fontId="1"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xf>
    <xf numFmtId="0" fontId="4" fillId="33" borderId="0" xfId="0" applyFont="1" applyFill="1" applyAlignment="1">
      <alignment horizontal="right"/>
    </xf>
    <xf numFmtId="0" fontId="9" fillId="0" borderId="0" xfId="0" applyNumberFormat="1" applyFont="1" applyAlignment="1">
      <alignment horizontal="right"/>
    </xf>
    <xf numFmtId="0" fontId="11" fillId="0" borderId="0" xfId="52" applyNumberFormat="1" applyFont="1" applyFill="1" applyBorder="1" applyAlignment="1" applyProtection="1">
      <alignment horizontal="left"/>
      <protection/>
    </xf>
    <xf numFmtId="0" fontId="12" fillId="0" borderId="0" xfId="0" applyFont="1" applyAlignment="1">
      <alignment/>
    </xf>
    <xf numFmtId="0" fontId="0" fillId="0" borderId="0" xfId="0" applyFont="1" applyAlignment="1">
      <alignment horizontal="righ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Alignment="1">
      <alignment/>
    </xf>
    <xf numFmtId="172" fontId="0" fillId="0" borderId="10" xfId="0" applyNumberFormat="1" applyFont="1" applyBorder="1" applyAlignment="1">
      <alignment horizontal="left"/>
    </xf>
    <xf numFmtId="173" fontId="0" fillId="0" borderId="10" xfId="0" applyNumberFormat="1" applyFont="1" applyBorder="1" applyAlignment="1">
      <alignment horizontal="right"/>
    </xf>
    <xf numFmtId="14" fontId="13" fillId="0" borderId="0" xfId="0" applyNumberFormat="1" applyFont="1" applyAlignment="1">
      <alignment horizontal="left"/>
    </xf>
    <xf numFmtId="0" fontId="14" fillId="0" borderId="0" xfId="0" applyFont="1" applyAlignment="1">
      <alignment/>
    </xf>
    <xf numFmtId="14" fontId="0" fillId="0" borderId="0" xfId="0" applyNumberFormat="1" applyFont="1" applyBorder="1" applyAlignment="1">
      <alignment horizontal="left"/>
    </xf>
    <xf numFmtId="0" fontId="15" fillId="0" borderId="0" xfId="0" applyFont="1" applyAlignment="1">
      <alignment horizontal="right"/>
    </xf>
    <xf numFmtId="0" fontId="0" fillId="0" borderId="0" xfId="0" applyAlignment="1">
      <alignment horizontal="center"/>
    </xf>
    <xf numFmtId="14" fontId="16" fillId="0" borderId="0" xfId="0" applyNumberFormat="1" applyFont="1" applyFill="1" applyAlignment="1">
      <alignment/>
    </xf>
    <xf numFmtId="14" fontId="14" fillId="0" borderId="0" xfId="0" applyNumberFormat="1" applyFont="1" applyFill="1" applyAlignment="1">
      <alignment/>
    </xf>
    <xf numFmtId="0" fontId="17" fillId="0" borderId="11" xfId="0" applyFont="1" applyFill="1" applyBorder="1" applyAlignment="1">
      <alignment/>
    </xf>
    <xf numFmtId="0" fontId="17" fillId="0" borderId="11" xfId="0" applyFont="1" applyBorder="1" applyAlignment="1">
      <alignment horizontal="center"/>
    </xf>
    <xf numFmtId="0" fontId="17" fillId="0" borderId="11" xfId="0" applyFont="1" applyBorder="1" applyAlignment="1">
      <alignment horizontal="left"/>
    </xf>
    <xf numFmtId="0" fontId="18" fillId="0" borderId="11" xfId="0" applyFont="1" applyBorder="1" applyAlignment="1">
      <alignment horizontal="center"/>
    </xf>
    <xf numFmtId="0" fontId="0" fillId="0" borderId="11" xfId="0" applyFont="1" applyBorder="1" applyAlignment="1">
      <alignment horizontal="center" textRotation="90" wrapText="1"/>
    </xf>
    <xf numFmtId="0" fontId="0" fillId="0" borderId="11" xfId="0" applyFont="1" applyBorder="1" applyAlignment="1">
      <alignment horizontal="center" textRotation="90"/>
    </xf>
    <xf numFmtId="0" fontId="0" fillId="0" borderId="11" xfId="0" applyBorder="1" applyAlignment="1">
      <alignment/>
    </xf>
    <xf numFmtId="174" fontId="13" fillId="0" borderId="12" xfId="0" applyNumberFormat="1" applyFont="1" applyBorder="1" applyAlignment="1">
      <alignment horizontal="center" vertical="center" textRotation="90"/>
    </xf>
    <xf numFmtId="49" fontId="13" fillId="0" borderId="0" xfId="0" applyNumberFormat="1" applyFont="1" applyFill="1" applyBorder="1" applyAlignment="1">
      <alignment/>
    </xf>
    <xf numFmtId="0" fontId="13" fillId="0" borderId="0" xfId="0" applyFont="1" applyFill="1" applyBorder="1" applyAlignment="1">
      <alignment/>
    </xf>
    <xf numFmtId="0" fontId="13" fillId="0" borderId="0" xfId="0" applyNumberFormat="1" applyFont="1" applyFill="1" applyBorder="1" applyAlignment="1">
      <alignment/>
    </xf>
    <xf numFmtId="49" fontId="13" fillId="33" borderId="13" xfId="0" applyNumberFormat="1" applyFont="1" applyFill="1" applyBorder="1" applyAlignment="1">
      <alignment horizontal="left"/>
    </xf>
    <xf numFmtId="0" fontId="20" fillId="33" borderId="13" xfId="0" applyFont="1" applyFill="1" applyBorder="1" applyAlignment="1">
      <alignment wrapText="1"/>
    </xf>
    <xf numFmtId="0" fontId="21" fillId="33" borderId="13" xfId="0" applyFont="1" applyFill="1" applyBorder="1" applyAlignment="1">
      <alignment/>
    </xf>
    <xf numFmtId="175" fontId="13" fillId="34" borderId="13" xfId="0" applyNumberFormat="1" applyFont="1" applyFill="1" applyBorder="1" applyAlignment="1">
      <alignment horizontal="right"/>
    </xf>
    <xf numFmtId="175" fontId="13" fillId="33" borderId="13" xfId="0" applyNumberFormat="1" applyFont="1" applyFill="1" applyBorder="1" applyAlignment="1">
      <alignment horizontal="right"/>
    </xf>
    <xf numFmtId="1" fontId="13" fillId="34" borderId="13" xfId="0" applyNumberFormat="1" applyFont="1" applyFill="1" applyBorder="1" applyAlignment="1">
      <alignment horizontal="center"/>
    </xf>
    <xf numFmtId="9" fontId="13" fillId="34" borderId="13" xfId="58" applyFont="1" applyFill="1" applyBorder="1" applyAlignment="1" applyProtection="1">
      <alignment horizontal="center"/>
      <protection/>
    </xf>
    <xf numFmtId="1" fontId="13" fillId="33" borderId="13" xfId="0" applyNumberFormat="1" applyFont="1" applyFill="1" applyBorder="1" applyAlignment="1">
      <alignment horizontal="center"/>
    </xf>
    <xf numFmtId="1" fontId="13" fillId="33" borderId="13" xfId="58" applyNumberFormat="1" applyFont="1" applyFill="1" applyBorder="1" applyAlignment="1" applyProtection="1">
      <alignment horizontal="center"/>
      <protection/>
    </xf>
    <xf numFmtId="0" fontId="13" fillId="33" borderId="13" xfId="0" applyFont="1" applyFill="1" applyBorder="1" applyAlignment="1">
      <alignment/>
    </xf>
    <xf numFmtId="49" fontId="13" fillId="0" borderId="13" xfId="0" applyNumberFormat="1" applyFont="1" applyBorder="1" applyAlignment="1">
      <alignment horizontal="left"/>
    </xf>
    <xf numFmtId="0" fontId="21" fillId="0" borderId="13" xfId="0" applyFont="1" applyFill="1" applyBorder="1" applyAlignment="1">
      <alignment wrapText="1"/>
    </xf>
    <xf numFmtId="0" fontId="21" fillId="0" borderId="13" xfId="0" applyFont="1" applyFill="1" applyBorder="1" applyAlignment="1">
      <alignment/>
    </xf>
    <xf numFmtId="175" fontId="13" fillId="35" borderId="13" xfId="0" applyNumberFormat="1" applyFont="1" applyFill="1" applyBorder="1" applyAlignment="1">
      <alignment horizontal="right"/>
    </xf>
    <xf numFmtId="175" fontId="13" fillId="0" borderId="13" xfId="0" applyNumberFormat="1" applyFont="1" applyFill="1" applyBorder="1" applyAlignment="1">
      <alignment horizontal="right"/>
    </xf>
    <xf numFmtId="1" fontId="13" fillId="35" borderId="13" xfId="0" applyNumberFormat="1" applyFont="1" applyFill="1" applyBorder="1" applyAlignment="1">
      <alignment horizontal="center"/>
    </xf>
    <xf numFmtId="9" fontId="13" fillId="35" borderId="13" xfId="58" applyFont="1" applyFill="1" applyBorder="1" applyAlignment="1" applyProtection="1">
      <alignment horizontal="center"/>
      <protection/>
    </xf>
    <xf numFmtId="1" fontId="13" fillId="0" borderId="13" xfId="0" applyNumberFormat="1" applyFont="1" applyFill="1" applyBorder="1" applyAlignment="1">
      <alignment horizontal="center"/>
    </xf>
    <xf numFmtId="1" fontId="13" fillId="0" borderId="13" xfId="58" applyNumberFormat="1" applyFont="1" applyFill="1" applyBorder="1" applyAlignment="1" applyProtection="1">
      <alignment horizontal="center"/>
      <protection/>
    </xf>
    <xf numFmtId="0" fontId="13" fillId="0" borderId="13" xfId="0" applyFont="1" applyFill="1" applyBorder="1" applyAlignment="1">
      <alignment/>
    </xf>
    <xf numFmtId="0" fontId="13" fillId="0" borderId="0" xfId="0" applyFont="1" applyAlignment="1">
      <alignment/>
    </xf>
    <xf numFmtId="0" fontId="20" fillId="33" borderId="13" xfId="0" applyFont="1" applyFill="1" applyBorder="1" applyAlignment="1">
      <alignment/>
    </xf>
    <xf numFmtId="0" fontId="0" fillId="0" borderId="10" xfId="0" applyBorder="1" applyAlignment="1">
      <alignment horizontal="left"/>
    </xf>
    <xf numFmtId="174" fontId="13" fillId="0" borderId="12" xfId="0" applyNumberFormat="1" applyFont="1" applyBorder="1" applyAlignment="1">
      <alignment horizontal="center" vertical="center"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fill>
        <patternFill patternType="solid">
          <fgColor indexed="55"/>
          <bgColor indexed="23"/>
        </patternFill>
      </fill>
    </dxf>
    <dxf>
      <fill>
        <patternFill patternType="solid">
          <fgColor indexed="31"/>
          <bgColor indexed="44"/>
        </patternFill>
      </fill>
    </dxf>
    <dxf>
      <font>
        <b val="0"/>
        <color indexed="63"/>
      </font>
      <fill>
        <patternFill patternType="solid">
          <fgColor indexed="60"/>
          <bgColor indexed="10"/>
        </patternFill>
      </fill>
    </dxf>
    <dxf>
      <fill>
        <patternFill patternType="solid">
          <fgColor indexed="23"/>
          <bgColor indexed="54"/>
        </patternFill>
      </fill>
    </dxf>
    <dxf>
      <fill>
        <patternFill patternType="solid">
          <fgColor indexed="55"/>
          <bgColor indexed="24"/>
        </patternFill>
      </fill>
    </dxf>
    <dxf>
      <font>
        <b val="0"/>
        <color indexed="63"/>
      </font>
      <fill>
        <patternFill patternType="solid">
          <fgColor indexed="60"/>
          <bgColor indexed="10"/>
        </patternFill>
      </fill>
    </dxf>
    <dxf>
      <font>
        <b val="0"/>
        <color rgb="FF000000"/>
      </font>
      <fill>
        <patternFill patternType="solid">
          <fgColor rgb="FF993300"/>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99FF"/>
      <rgbColor rgb="00993366"/>
      <rgbColor rgb="00EAEAEA"/>
      <rgbColor rgb="0099FF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F5F5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17</xdr:col>
      <xdr:colOff>66675</xdr:colOff>
      <xdr:row>31</xdr:row>
      <xdr:rowOff>38100</xdr:rowOff>
    </xdr:to>
    <xdr:sp>
      <xdr:nvSpPr>
        <xdr:cNvPr id="1" name="Rectangle 1"/>
        <xdr:cNvSpPr>
          <a:spLocks/>
        </xdr:cNvSpPr>
      </xdr:nvSpPr>
      <xdr:spPr>
        <a:xfrm>
          <a:off x="66675" y="133350"/>
          <a:ext cx="10363200" cy="4924425"/>
        </a:xfrm>
        <a:prstGeom prst="rect">
          <a:avLst/>
        </a:prstGeom>
        <a:solidFill>
          <a:srgbClr val="EAEAEA"/>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000000"/>
              </a:solidFill>
              <a:latin typeface="Arial"/>
              <a:ea typeface="Arial"/>
              <a:cs typeface="Arial"/>
            </a:rPr>
            <a:t>HELP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Modify the </a:t>
          </a:r>
          <a:r>
            <a:rPr lang="en-US" cap="none" sz="1000" b="1" i="0" u="none" baseline="0">
              <a:solidFill>
                <a:srgbClr val="008000"/>
              </a:solidFill>
              <a:latin typeface="Arial"/>
              <a:ea typeface="Arial"/>
              <a:cs typeface="Arial"/>
            </a:rPr>
            <a:t>GREEN</a:t>
          </a:r>
          <a:r>
            <a:rPr lang="en-US" cap="none" sz="1000" b="0" i="0" u="none" baseline="0">
              <a:solidFill>
                <a:srgbClr val="000000"/>
              </a:solidFill>
              <a:latin typeface="Arial"/>
              <a:ea typeface="Arial"/>
              <a:cs typeface="Arial"/>
            </a:rPr>
            <a:t> cells and the </a:t>
          </a:r>
          <a:r>
            <a:rPr lang="en-US" cap="none" sz="1000" b="1" i="0" u="none" baseline="0">
              <a:solidFill>
                <a:srgbClr val="000000"/>
              </a:solidFill>
              <a:latin typeface="Arial"/>
              <a:ea typeface="Arial"/>
              <a:cs typeface="Arial"/>
            </a:rPr>
            <a:t>WBS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Tasks</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Task Lead</a:t>
          </a:r>
          <a:r>
            <a:rPr lang="en-US" cap="none" sz="1000" b="0" i="0" u="none" baseline="0">
              <a:solidFill>
                <a:srgbClr val="000000"/>
              </a:solidFill>
              <a:latin typeface="Arial"/>
              <a:ea typeface="Arial"/>
              <a:cs typeface="Arial"/>
            </a:rPr>
            <a:t> columns. The rest of the columns are formulas.
</a:t>
          </a:r>
          <a:r>
            <a:rPr lang="en-US" cap="none" sz="1000" b="0" i="0" u="none" baseline="0">
              <a:solidFill>
                <a:srgbClr val="000000"/>
              </a:solidFill>
              <a:latin typeface="Arial"/>
              <a:ea typeface="Arial"/>
              <a:cs typeface="Arial"/>
            </a:rPr>
            <a:t>- The number of weeks shown in the gantt chart is limited by the maximum number of columns available.
</a:t>
          </a:r>
          <a:r>
            <a:rPr lang="en-US" cap="none" sz="1000" b="0" i="0" u="none" baseline="0">
              <a:solidFill>
                <a:srgbClr val="000000"/>
              </a:solidFill>
              <a:latin typeface="Arial"/>
              <a:ea typeface="Arial"/>
              <a:cs typeface="Arial"/>
            </a:rPr>
            <a:t>- The Start Date that you choose determines the first week in the gantt chart, starting on a Monday.
</a:t>
          </a:r>
          <a:r>
            <a:rPr lang="en-US" cap="none" sz="1000" b="0" i="0" u="none" baseline="0">
              <a:solidFill>
                <a:srgbClr val="000000"/>
              </a:solidFill>
              <a:latin typeface="Arial"/>
              <a:ea typeface="Arial"/>
              <a:cs typeface="Arial"/>
            </a:rPr>
            <a:t>- Change the first day of the week via cell K8
</a:t>
          </a:r>
          <a:r>
            <a:rPr lang="en-US" cap="none" sz="1000" b="0" i="0" u="none" baseline="0">
              <a:solidFill>
                <a:srgbClr val="000000"/>
              </a:solidFill>
              <a:latin typeface="Arial"/>
              <a:ea typeface="Arial"/>
              <a:cs typeface="Arial"/>
            </a:rPr>
            <a:t>- Use the slider to adjust the range of dates shown in the gantt chart.
</a:t>
          </a:r>
          <a:r>
            <a:rPr lang="en-US" cap="none" sz="1000" b="0" i="0" u="none" baseline="0">
              <a:solidFill>
                <a:srgbClr val="000000"/>
              </a:solidFill>
              <a:latin typeface="Arial"/>
              <a:ea typeface="Arial"/>
              <a:cs typeface="Arial"/>
            </a:rPr>
            <a:t>- Only </a:t>
          </a:r>
          <a:r>
            <a:rPr lang="en-US" cap="none" sz="1000" b="1" i="0" u="none" baseline="0">
              <a:solidFill>
                <a:srgbClr val="000000"/>
              </a:solidFill>
              <a:latin typeface="Arial"/>
              <a:ea typeface="Arial"/>
              <a:cs typeface="Arial"/>
            </a:rPr>
            <a:t>34</a:t>
          </a:r>
          <a:r>
            <a:rPr lang="en-US" cap="none" sz="1000" b="0" i="0" u="none" baseline="0">
              <a:solidFill>
                <a:srgbClr val="000000"/>
              </a:solidFill>
              <a:latin typeface="Arial"/>
              <a:ea typeface="Arial"/>
              <a:cs typeface="Arial"/>
            </a:rPr>
            <a:t> weeks can be shown/printed at one time, because each week uses up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make Task 2 start the day after the end of Task 1?
</a:t>
          </a:r>
          <a:r>
            <a:rPr lang="en-US" cap="none" sz="1000" b="0" i="0" u="none" baseline="0">
              <a:solidFill>
                <a:srgbClr val="000000"/>
              </a:solidFill>
              <a:latin typeface="Arial"/>
              <a:ea typeface="Arial"/>
              <a:cs typeface="Arial"/>
            </a:rPr>
            <a:t>Use the following formula for the start date of Task 2:
</a:t>
          </a:r>
          <a:r>
            <a:rPr lang="en-US" cap="none" sz="1000" b="1" i="0" u="none" baseline="0">
              <a:solidFill>
                <a:srgbClr val="000000"/>
              </a:solidFill>
              <a:latin typeface="Arial"/>
              <a:ea typeface="Arial"/>
              <a:cs typeface="Arial"/>
            </a:rPr>
            <a:t>=</a:t>
          </a:r>
          <a:r>
            <a:rPr lang="en-US" cap="none" sz="1000" b="1" i="1" u="none" baseline="0">
              <a:solidFill>
                <a:srgbClr val="000000"/>
              </a:solidFill>
              <a:latin typeface="Arial"/>
              <a:ea typeface="Arial"/>
              <a:cs typeface="Arial"/>
            </a:rPr>
            <a:t>EndDate</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where </a:t>
          </a:r>
          <a:r>
            <a:rPr lang="en-US" cap="none" sz="1000" b="0" i="1" u="none" baseline="0">
              <a:solidFill>
                <a:srgbClr val="000000"/>
              </a:solidFill>
              <a:latin typeface="Arial"/>
              <a:ea typeface="Arial"/>
              <a:cs typeface="Arial"/>
            </a:rPr>
            <a:t>EndDate</a:t>
          </a:r>
          <a:r>
            <a:rPr lang="en-US" cap="none" sz="1000" b="0" i="0" u="none" baseline="0">
              <a:solidFill>
                <a:srgbClr val="000000"/>
              </a:solidFill>
              <a:latin typeface="Arial"/>
              <a:ea typeface="Arial"/>
              <a:cs typeface="Arial"/>
            </a:rPr>
            <a:t> is the reference to the cell containing the end date of task 1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a:t>
          </a:r>
          <a:r>
            <a:rPr lang="en-US" cap="none" sz="1000" b="1" i="0" u="none" baseline="0">
              <a:solidFill>
                <a:srgbClr val="000000"/>
              </a:solidFill>
              <a:latin typeface="Arial"/>
              <a:ea typeface="Arial"/>
              <a:cs typeface="Arial"/>
            </a:rPr>
            <a:t>add/insert tasks and subtasks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Copy the entire ROW (or a group of rows) for the type of task(s) you want to add and then right-click on the row where you want to insert the new tasks, then select </a:t>
          </a:r>
          <a:r>
            <a:rPr lang="en-US" cap="none" sz="1000" b="0" i="1" u="none" baseline="0">
              <a:solidFill>
                <a:srgbClr val="000000"/>
              </a:solidFill>
              <a:latin typeface="Arial"/>
              <a:ea typeface="Arial"/>
              <a:cs typeface="Arial"/>
            </a:rPr>
            <a:t>Insert Copied Cells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Important Note:</a:t>
          </a:r>
          <a:r>
            <a:rPr lang="en-US" cap="none" sz="1000" b="0" i="0" u="none" baseline="0">
              <a:solidFill>
                <a:srgbClr val="000000"/>
              </a:solidFill>
              <a:latin typeface="Arial"/>
              <a:ea typeface="Arial"/>
              <a:cs typeface="Arial"/>
            </a:rPr>
            <a:t> When inserting a new subtask after the last subtask or before the first subtask, you will need to update the formulas for calculating the Level 1 %Complete and Duration (see below) to include the new subtask, because the ranges won't automatically expand to include the additional row.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calculate the </a:t>
          </a:r>
          <a:r>
            <a:rPr lang="en-US" cap="none" sz="1000" b="1" i="0" u="none" baseline="0">
              <a:solidFill>
                <a:srgbClr val="000000"/>
              </a:solidFill>
              <a:latin typeface="Arial"/>
              <a:ea typeface="Arial"/>
              <a:cs typeface="Arial"/>
            </a:rPr>
            <a:t>%Complete</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the %Complete of all of the associated subtasks?
</a:t>
          </a:r>
          <a:r>
            <a:rPr lang="en-US" cap="none" sz="1000" b="0" i="0" u="none" baseline="0">
              <a:solidFill>
                <a:srgbClr val="000000"/>
              </a:solidFill>
              <a:latin typeface="Arial"/>
              <a:ea typeface="Arial"/>
              <a:cs typeface="Arial"/>
            </a:rPr>
            <a:t>Example: If Task 1 is on row 11 and the subtasks are on rows 12-15, use the following formula:
</a:t>
          </a:r>
          <a:r>
            <a:rPr lang="en-US" cap="none" sz="1000" b="1" i="0" u="none" baseline="0">
              <a:solidFill>
                <a:srgbClr val="000000"/>
              </a:solidFill>
              <a:latin typeface="Arial"/>
              <a:ea typeface="Arial"/>
              <a:cs typeface="Arial"/>
            </a:rPr>
            <a:t>=SUMPRODUCT(</a:t>
          </a:r>
          <a:r>
            <a:rPr lang="en-US" cap="none" sz="1000" b="1" i="0" u="none" baseline="0">
              <a:solidFill>
                <a:srgbClr val="0000FF"/>
              </a:solidFill>
              <a:latin typeface="Arial"/>
              <a:ea typeface="Arial"/>
              <a:cs typeface="Arial"/>
            </a:rPr>
            <a:t>F12:F15</a:t>
          </a:r>
          <a:r>
            <a:rPr lang="en-US" cap="none" sz="1000" b="1" i="0" u="none" baseline="0">
              <a:solidFill>
                <a:srgbClr val="000000"/>
              </a:solidFill>
              <a:latin typeface="Arial"/>
              <a:ea typeface="Arial"/>
              <a:cs typeface="Arial"/>
            </a:rPr>
            <a:t>;</a:t>
          </a:r>
          <a:r>
            <a:rPr lang="en-US" cap="none" sz="1000" b="1" i="0" u="none" baseline="0">
              <a:solidFill>
                <a:srgbClr val="FF0000"/>
              </a:solidFill>
              <a:latin typeface="Arial"/>
              <a:ea typeface="Arial"/>
              <a:cs typeface="Arial"/>
            </a:rPr>
            <a:t>G12:G15</a:t>
          </a:r>
          <a:r>
            <a:rPr lang="en-US" cap="none" sz="1000" b="1" i="0" u="none" baseline="0">
              <a:solidFill>
                <a:srgbClr val="000000"/>
              </a:solidFill>
              <a:latin typeface="Arial"/>
              <a:ea typeface="Arial"/>
              <a:cs typeface="Arial"/>
            </a:rPr>
            <a:t>)/SUM(</a:t>
          </a:r>
          <a:r>
            <a:rPr lang="en-US" cap="none" sz="1000" b="1" i="0" u="none" baseline="0">
              <a:solidFill>
                <a:srgbClr val="FF00FF"/>
              </a:solidFill>
              <a:latin typeface="Arial"/>
              <a:ea typeface="Arial"/>
              <a:cs typeface="Arial"/>
            </a:rPr>
            <a:t>F12:F15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calculate the </a:t>
          </a:r>
          <a:r>
            <a:rPr lang="en-US" cap="none" sz="1000" b="1" i="0" u="none" baseline="0">
              <a:solidFill>
                <a:srgbClr val="000000"/>
              </a:solidFill>
              <a:latin typeface="Arial"/>
              <a:ea typeface="Arial"/>
              <a:cs typeface="Arial"/>
            </a:rPr>
            <a:t>Duration</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the largest end date of a sub task?
</a:t>
          </a:r>
          <a:r>
            <a:rPr lang="en-US" cap="none" sz="1000" b="0" i="0" u="none" baseline="0">
              <a:solidFill>
                <a:srgbClr val="000000"/>
              </a:solidFill>
              <a:latin typeface="Arial"/>
              <a:ea typeface="Arial"/>
              <a:cs typeface="Arial"/>
            </a:rPr>
            <a:t>Example: If the Level 1 task is on row 11 and the sub tasks are on rows 12-15, use the following formula
</a:t>
          </a:r>
          <a:r>
            <a:rPr lang="en-US" cap="none" sz="1000" b="1" i="0" u="none" baseline="0">
              <a:solidFill>
                <a:srgbClr val="000000"/>
              </a:solidFill>
              <a:latin typeface="Arial"/>
              <a:ea typeface="Arial"/>
              <a:cs typeface="Arial"/>
            </a:rPr>
            <a:t>=MAX(</a:t>
          </a:r>
          <a:r>
            <a:rPr lang="en-US" cap="none" sz="1000" b="1" i="0" u="none" baseline="0">
              <a:solidFill>
                <a:srgbClr val="0000FF"/>
              </a:solidFill>
              <a:latin typeface="Arial"/>
              <a:ea typeface="Arial"/>
              <a:cs typeface="Arial"/>
            </a:rPr>
            <a:t>E12:E15</a:t>
          </a:r>
          <a:r>
            <a:rPr lang="en-US" cap="none" sz="1000" b="1" i="0" u="none" baseline="0">
              <a:solidFill>
                <a:srgbClr val="000000"/>
              </a:solidFill>
              <a:latin typeface="Arial"/>
              <a:ea typeface="Arial"/>
              <a:cs typeface="Arial"/>
            </a:rPr>
            <a:t>)-</a:t>
          </a:r>
          <a:r>
            <a:rPr lang="en-US" cap="none" sz="1000" b="1" i="0" u="none" baseline="0">
              <a:solidFill>
                <a:srgbClr val="FF0000"/>
              </a:solidFill>
              <a:latin typeface="Arial"/>
              <a:ea typeface="Arial"/>
              <a:cs typeface="Arial"/>
            </a:rPr>
            <a:t>D11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can I include </a:t>
          </a:r>
          <a:r>
            <a:rPr lang="en-US" cap="none" sz="1000" b="1" i="0" u="none" baseline="0">
              <a:solidFill>
                <a:srgbClr val="000000"/>
              </a:solidFill>
              <a:latin typeface="Arial"/>
              <a:ea typeface="Arial"/>
              <a:cs typeface="Arial"/>
            </a:rPr>
            <a:t>holidays</a:t>
          </a:r>
          <a:r>
            <a:rPr lang="en-US" cap="none" sz="1000" b="0" i="0" u="none" baseline="0">
              <a:solidFill>
                <a:srgbClr val="000000"/>
              </a:solidFill>
              <a:latin typeface="Arial"/>
              <a:ea typeface="Arial"/>
              <a:cs typeface="Arial"/>
            </a:rPr>
            <a:t> in the calculation of the Working Days?
</a:t>
          </a:r>
          <a:r>
            <a:rPr lang="en-US" cap="none" sz="1000" b="0" i="0" u="none" baseline="0">
              <a:solidFill>
                <a:srgbClr val="000000"/>
              </a:solidFill>
              <a:latin typeface="Arial"/>
              <a:ea typeface="Arial"/>
              <a:cs typeface="Arial"/>
            </a:rPr>
            <a:t>You can add a list of holidays to exclude in the NETWORKDAYS function. See the help on that function.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change the </a:t>
          </a:r>
          <a:r>
            <a:rPr lang="en-US" cap="none" sz="1000" b="1" i="0" u="none" baseline="0">
              <a:solidFill>
                <a:srgbClr val="000000"/>
              </a:solidFill>
              <a:latin typeface="Arial"/>
              <a:ea typeface="Arial"/>
              <a:cs typeface="Arial"/>
            </a:rPr>
            <a:t>print settings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the entire range of cells that you want to print and then define a Print Range in the Format menu. Then go to Format &gt; Page and select the Sheet tab. Adjust the Scaling mode as desired.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IV39"/>
  <sheetViews>
    <sheetView showGridLines="0" tabSelected="1" zoomScalePageLayoutView="0" workbookViewId="0" topLeftCell="A2">
      <selection activeCell="BQ20" sqref="BQ20"/>
    </sheetView>
  </sheetViews>
  <sheetFormatPr defaultColWidth="4.140625" defaultRowHeight="12.75"/>
  <cols>
    <col min="1" max="1" width="4.421875" style="1" customWidth="1"/>
    <col min="2" max="2" width="18.28125" style="0" customWidth="1"/>
    <col min="3" max="3" width="9.140625" style="0" customWidth="1"/>
    <col min="4" max="4" width="7.7109375" style="0" customWidth="1"/>
    <col min="5" max="5" width="7.421875" style="0" customWidth="1"/>
    <col min="6" max="6" width="4.7109375" style="0" customWidth="1"/>
    <col min="7" max="7" width="5.8515625" style="0" hidden="1" customWidth="1"/>
    <col min="8" max="10" width="3.57421875" style="0" hidden="1" customWidth="1"/>
    <col min="11" max="11" width="2.7109375" style="0" hidden="1" customWidth="1"/>
    <col min="12" max="14" width="0.5625" style="0" customWidth="1"/>
    <col min="15" max="15" width="0.42578125" style="0" customWidth="1"/>
    <col min="16" max="16" width="0.2890625" style="0" hidden="1" customWidth="1"/>
    <col min="17" max="18" width="0.5625" style="0" hidden="1" customWidth="1"/>
    <col min="19" max="21" width="0.5625" style="0" customWidth="1"/>
    <col min="22" max="22" width="0.13671875" style="0" customWidth="1"/>
    <col min="23" max="24" width="0.5625" style="0" hidden="1" customWidth="1"/>
    <col min="25" max="29" width="0.5625" style="0" customWidth="1"/>
    <col min="30" max="30" width="0.13671875" style="0" customWidth="1"/>
    <col min="31" max="32" width="0.5625" style="0" hidden="1" customWidth="1"/>
    <col min="33" max="36" width="0.5625" style="0" customWidth="1"/>
    <col min="37" max="39" width="0.5625" style="0" hidden="1" customWidth="1"/>
    <col min="40" max="42" width="0.5625" style="0" customWidth="1"/>
    <col min="43" max="43" width="0.13671875" style="0" customWidth="1"/>
    <col min="44" max="45" width="0.5625" style="0" hidden="1" customWidth="1"/>
    <col min="46" max="49" width="0.5625" style="0" customWidth="1"/>
    <col min="50" max="50" width="0.42578125" style="0" hidden="1" customWidth="1"/>
    <col min="51" max="52" width="0.5625" style="0" hidden="1" customWidth="1"/>
    <col min="53" max="56" width="0.5625" style="0" customWidth="1"/>
    <col min="57" max="57" width="0.42578125" style="0" customWidth="1"/>
    <col min="58" max="60" width="0.5625" style="0" hidden="1" customWidth="1"/>
    <col min="61" max="63" width="0.5625" style="0" customWidth="1"/>
    <col min="64" max="64" width="0.42578125" style="0" customWidth="1"/>
    <col min="65" max="67" width="0.5625" style="0" hidden="1" customWidth="1"/>
    <col min="68" max="70" width="0.5625" style="0" customWidth="1"/>
    <col min="71" max="71" width="0.2890625" style="0" customWidth="1"/>
    <col min="72" max="74" width="0.5625" style="0" hidden="1" customWidth="1"/>
    <col min="75" max="76" width="0.5625" style="0" customWidth="1"/>
    <col min="77" max="77" width="0.42578125" style="0" customWidth="1"/>
    <col min="78" max="80" width="0.5625" style="0" hidden="1" customWidth="1"/>
    <col min="81" max="81" width="0.2890625" style="0" customWidth="1"/>
    <col min="82" max="84" width="0.5625" style="0" customWidth="1"/>
    <col min="85" max="85" width="0.2890625" style="0" customWidth="1"/>
    <col min="86" max="88" width="0.5625" style="0" hidden="1" customWidth="1"/>
    <col min="89" max="90" width="0.5625" style="0" customWidth="1"/>
    <col min="91" max="91" width="0.2890625" style="0" customWidth="1"/>
    <col min="92" max="94" width="0.5625" style="0" hidden="1" customWidth="1"/>
    <col min="95" max="98" width="0.5625" style="0" customWidth="1"/>
    <col min="99" max="99" width="0.13671875" style="0" customWidth="1"/>
    <col min="100" max="100" width="0.2890625" style="0" hidden="1" customWidth="1"/>
    <col min="101" max="102" width="0.5625" style="0" hidden="1" customWidth="1"/>
    <col min="103" max="105" width="0.5625" style="0" customWidth="1"/>
    <col min="106" max="106" width="0.42578125" style="0" customWidth="1"/>
    <col min="107" max="109" width="0.5625" style="0" hidden="1" customWidth="1"/>
    <col min="110" max="112" width="0.5625" style="0" customWidth="1"/>
    <col min="113" max="113" width="0.42578125" style="0" hidden="1" customWidth="1"/>
    <col min="114" max="115" width="0.5625" style="0" hidden="1" customWidth="1"/>
    <col min="116" max="119" width="0.5625" style="0" customWidth="1"/>
    <col min="120" max="120" width="0.2890625" style="0" customWidth="1"/>
    <col min="121" max="123" width="0.5625" style="0" hidden="1" customWidth="1"/>
    <col min="124" max="127" width="0.5625" style="0" customWidth="1"/>
    <col min="128" max="130" width="0.5625" style="0" hidden="1" customWidth="1"/>
    <col min="131" max="133" width="0.5625" style="0" customWidth="1"/>
    <col min="134" max="134" width="0.2890625" style="0" customWidth="1"/>
    <col min="135" max="135" width="0.13671875" style="0" customWidth="1"/>
    <col min="136" max="137" width="0.5625" style="0" hidden="1" customWidth="1"/>
    <col min="138" max="138" width="0.13671875" style="0" customWidth="1"/>
    <col min="139" max="141" width="0.5625" style="0" customWidth="1"/>
    <col min="142" max="144" width="0.5625" style="0" hidden="1" customWidth="1"/>
    <col min="145" max="147" width="0.5625" style="0" customWidth="1"/>
    <col min="148" max="148" width="0.42578125" style="0" customWidth="1"/>
    <col min="149" max="151" width="0.5625" style="0" hidden="1" customWidth="1"/>
    <col min="152" max="155" width="0.5625" style="0" customWidth="1"/>
    <col min="156" max="156" width="0.42578125" style="0" hidden="1" customWidth="1"/>
    <col min="157" max="157" width="0.5625" style="0" hidden="1" customWidth="1"/>
    <col min="158" max="158" width="0.2890625" style="0" customWidth="1"/>
    <col min="159" max="159" width="0.5625" style="0" hidden="1" customWidth="1"/>
    <col min="160" max="162" width="0.5625" style="0" customWidth="1"/>
    <col min="163" max="163" width="0.2890625" style="0" customWidth="1"/>
    <col min="164" max="164" width="0.5625" style="0" hidden="1" customWidth="1"/>
    <col min="165" max="168" width="0.5625" style="0" customWidth="1"/>
    <col min="169" max="169" width="0.42578125" style="0" customWidth="1"/>
    <col min="170" max="170" width="0.13671875" style="0" customWidth="1"/>
    <col min="171" max="172" width="0.5625" style="0" hidden="1" customWidth="1"/>
    <col min="173" max="176" width="0.5625" style="0" customWidth="1"/>
    <col min="177" max="177" width="0.13671875" style="0" customWidth="1"/>
    <col min="178" max="179" width="0.5625" style="0" hidden="1" customWidth="1"/>
    <col min="180" max="182" width="0.5625" style="0" customWidth="1"/>
    <col min="183" max="183" width="0.2890625" style="0" customWidth="1"/>
    <col min="184" max="186" width="0.5625" style="0" hidden="1" customWidth="1"/>
    <col min="187" max="190" width="0.5625" style="0" customWidth="1"/>
    <col min="191" max="193" width="0.5625" style="0" hidden="1" customWidth="1"/>
    <col min="194" max="197" width="0.5625" style="0" customWidth="1"/>
    <col min="198" max="198" width="0.13671875" style="0" customWidth="1"/>
    <col min="199" max="200" width="0.5625" style="0" hidden="1" customWidth="1"/>
    <col min="201" max="203" width="0.5625" style="0" customWidth="1"/>
    <col min="204" max="204" width="0.42578125" style="0" customWidth="1"/>
    <col min="205" max="207" width="0.5625" style="0" hidden="1" customWidth="1"/>
    <col min="208" max="211" width="0.5625" style="0" customWidth="1"/>
    <col min="212" max="214" width="0.5625" style="0" hidden="1" customWidth="1"/>
    <col min="215" max="217" width="0.5625" style="0" customWidth="1"/>
    <col min="218" max="218" width="0.42578125" style="0" customWidth="1"/>
    <col min="219" max="221" width="0.5625" style="0" hidden="1" customWidth="1"/>
    <col min="222" max="225" width="0.5625" style="0" customWidth="1"/>
    <col min="226" max="227" width="0.5625" style="0" hidden="1" customWidth="1"/>
    <col min="228" max="228" width="0.5625" style="1" hidden="1" customWidth="1"/>
    <col min="229" max="231" width="0.5625" style="1" customWidth="1"/>
    <col min="232" max="232" width="0.2890625" style="1" customWidth="1"/>
    <col min="233" max="234" width="0.5625" style="1" hidden="1" customWidth="1"/>
    <col min="235" max="239" width="0.5625" style="1" customWidth="1"/>
    <col min="240" max="241" width="0.5625" style="1" hidden="1" customWidth="1"/>
    <col min="242" max="245" width="0.5625" style="1" customWidth="1"/>
    <col min="246" max="246" width="0.2890625" style="1" customWidth="1"/>
    <col min="247" max="247" width="0.2890625" style="1" hidden="1" customWidth="1"/>
    <col min="248" max="249" width="0.5625" style="1" hidden="1" customWidth="1"/>
    <col min="250" max="250" width="2.8515625" style="1" customWidth="1"/>
    <col min="251" max="251" width="2.7109375" style="1" customWidth="1"/>
    <col min="252" max="252" width="2.8515625" style="1" customWidth="1"/>
    <col min="253" max="253" width="4.140625" style="1" customWidth="1"/>
    <col min="254" max="254" width="3.140625" style="1" customWidth="1"/>
    <col min="255" max="255" width="3.7109375" style="1" customWidth="1"/>
    <col min="256" max="16384" width="4.140625" style="1" customWidth="1"/>
  </cols>
  <sheetData>
    <row r="1" ht="37.5" customHeight="1"/>
    <row r="2" spans="1:249" ht="23.25">
      <c r="A2" s="2" t="s">
        <v>0</v>
      </c>
      <c r="B2" s="3"/>
      <c r="C2" s="3"/>
      <c r="D2" s="3"/>
      <c r="E2" s="3"/>
      <c r="F2" s="3"/>
      <c r="G2" s="3"/>
      <c r="H2" s="4"/>
      <c r="I2" s="4"/>
      <c r="J2" s="5"/>
      <c r="K2" s="6">
        <v>0</v>
      </c>
      <c r="HT2"/>
      <c r="HU2"/>
      <c r="HV2"/>
      <c r="HW2"/>
      <c r="HX2"/>
      <c r="HY2"/>
      <c r="HZ2"/>
      <c r="IA2"/>
      <c r="IB2"/>
      <c r="IC2"/>
      <c r="ID2"/>
      <c r="IE2"/>
      <c r="IF2"/>
      <c r="IG2"/>
      <c r="IH2"/>
      <c r="II2"/>
      <c r="IJ2"/>
      <c r="IK2"/>
      <c r="IL2"/>
      <c r="IM2"/>
      <c r="IN2"/>
      <c r="IO2"/>
    </row>
    <row r="3" ht="12.75">
      <c r="K3" s="7"/>
    </row>
    <row r="4" ht="15.75">
      <c r="A4" s="8" t="s">
        <v>55</v>
      </c>
    </row>
    <row r="5" ht="12.75">
      <c r="A5" t="s">
        <v>1</v>
      </c>
    </row>
    <row r="6" ht="12.75"/>
    <row r="7" spans="2:7" ht="12.75">
      <c r="B7" s="9" t="s">
        <v>2</v>
      </c>
      <c r="C7" s="55" t="s">
        <v>56</v>
      </c>
      <c r="D7" s="10"/>
      <c r="E7" s="11"/>
      <c r="F7" s="12"/>
      <c r="G7" s="12"/>
    </row>
    <row r="8" spans="2:7" ht="12.75" hidden="1">
      <c r="B8" s="9" t="s">
        <v>3</v>
      </c>
      <c r="C8" s="13">
        <v>40817</v>
      </c>
      <c r="D8" s="14">
        <f>C8</f>
        <v>40817</v>
      </c>
      <c r="E8" s="15" t="s">
        <v>4</v>
      </c>
      <c r="F8" s="12"/>
      <c r="G8" s="12"/>
    </row>
    <row r="9" spans="1:256" ht="12.75">
      <c r="A9" s="16" t="s">
        <v>5</v>
      </c>
      <c r="B9" s="9" t="s">
        <v>6</v>
      </c>
      <c r="C9" s="13">
        <v>40819</v>
      </c>
      <c r="D9" s="14">
        <f>C9</f>
        <v>40819</v>
      </c>
      <c r="E9" s="12"/>
      <c r="F9" s="17"/>
      <c r="G9" s="12"/>
      <c r="I9" s="12"/>
      <c r="J9" s="18" t="s">
        <v>7</v>
      </c>
      <c r="K9" s="19">
        <v>2</v>
      </c>
      <c r="L9" s="20">
        <f>(C9-WEEKDAY(C9,1)+K9)+7*K2</f>
        <v>40819</v>
      </c>
      <c r="M9" s="21">
        <f aca="true" t="shared" si="0" ref="M9:BX9">L9+1</f>
        <v>40820</v>
      </c>
      <c r="N9" s="21">
        <f t="shared" si="0"/>
        <v>40821</v>
      </c>
      <c r="O9" s="21">
        <f t="shared" si="0"/>
        <v>40822</v>
      </c>
      <c r="P9" s="21">
        <f t="shared" si="0"/>
        <v>40823</v>
      </c>
      <c r="Q9" s="21">
        <f t="shared" si="0"/>
        <v>40824</v>
      </c>
      <c r="R9" s="21">
        <f t="shared" si="0"/>
        <v>40825</v>
      </c>
      <c r="S9" s="21">
        <f t="shared" si="0"/>
        <v>40826</v>
      </c>
      <c r="T9" s="21">
        <f t="shared" si="0"/>
        <v>40827</v>
      </c>
      <c r="U9" s="21">
        <f t="shared" si="0"/>
        <v>40828</v>
      </c>
      <c r="V9" s="21">
        <f t="shared" si="0"/>
        <v>40829</v>
      </c>
      <c r="W9" s="21">
        <f t="shared" si="0"/>
        <v>40830</v>
      </c>
      <c r="X9" s="21">
        <f t="shared" si="0"/>
        <v>40831</v>
      </c>
      <c r="Y9" s="21">
        <f t="shared" si="0"/>
        <v>40832</v>
      </c>
      <c r="Z9" s="21">
        <f t="shared" si="0"/>
        <v>40833</v>
      </c>
      <c r="AA9" s="21">
        <f t="shared" si="0"/>
        <v>40834</v>
      </c>
      <c r="AB9" s="21">
        <f t="shared" si="0"/>
        <v>40835</v>
      </c>
      <c r="AC9" s="21">
        <f t="shared" si="0"/>
        <v>40836</v>
      </c>
      <c r="AD9" s="21">
        <f t="shared" si="0"/>
        <v>40837</v>
      </c>
      <c r="AE9" s="21">
        <f t="shared" si="0"/>
        <v>40838</v>
      </c>
      <c r="AF9" s="21">
        <f t="shared" si="0"/>
        <v>40839</v>
      </c>
      <c r="AG9" s="21">
        <f t="shared" si="0"/>
        <v>40840</v>
      </c>
      <c r="AH9" s="21">
        <f t="shared" si="0"/>
        <v>40841</v>
      </c>
      <c r="AI9" s="21">
        <f t="shared" si="0"/>
        <v>40842</v>
      </c>
      <c r="AJ9" s="21">
        <f t="shared" si="0"/>
        <v>40843</v>
      </c>
      <c r="AK9" s="21">
        <f t="shared" si="0"/>
        <v>40844</v>
      </c>
      <c r="AL9" s="21">
        <f t="shared" si="0"/>
        <v>40845</v>
      </c>
      <c r="AM9" s="21">
        <f t="shared" si="0"/>
        <v>40846</v>
      </c>
      <c r="AN9" s="21">
        <f t="shared" si="0"/>
        <v>40847</v>
      </c>
      <c r="AO9" s="21">
        <f t="shared" si="0"/>
        <v>40848</v>
      </c>
      <c r="AP9" s="21">
        <f t="shared" si="0"/>
        <v>40849</v>
      </c>
      <c r="AQ9" s="21">
        <f t="shared" si="0"/>
        <v>40850</v>
      </c>
      <c r="AR9" s="21">
        <f t="shared" si="0"/>
        <v>40851</v>
      </c>
      <c r="AS9" s="21">
        <f t="shared" si="0"/>
        <v>40852</v>
      </c>
      <c r="AT9" s="21">
        <f t="shared" si="0"/>
        <v>40853</v>
      </c>
      <c r="AU9" s="21">
        <f t="shared" si="0"/>
        <v>40854</v>
      </c>
      <c r="AV9" s="21">
        <f t="shared" si="0"/>
        <v>40855</v>
      </c>
      <c r="AW9" s="21">
        <f t="shared" si="0"/>
        <v>40856</v>
      </c>
      <c r="AX9" s="21">
        <f t="shared" si="0"/>
        <v>40857</v>
      </c>
      <c r="AY9" s="21">
        <f t="shared" si="0"/>
        <v>40858</v>
      </c>
      <c r="AZ9" s="21">
        <f t="shared" si="0"/>
        <v>40859</v>
      </c>
      <c r="BA9" s="21">
        <f t="shared" si="0"/>
        <v>40860</v>
      </c>
      <c r="BB9" s="21">
        <f t="shared" si="0"/>
        <v>40861</v>
      </c>
      <c r="BC9" s="21">
        <f t="shared" si="0"/>
        <v>40862</v>
      </c>
      <c r="BD9" s="21">
        <f t="shared" si="0"/>
        <v>40863</v>
      </c>
      <c r="BE9" s="21">
        <f t="shared" si="0"/>
        <v>40864</v>
      </c>
      <c r="BF9" s="21">
        <f t="shared" si="0"/>
        <v>40865</v>
      </c>
      <c r="BG9" s="21">
        <f t="shared" si="0"/>
        <v>40866</v>
      </c>
      <c r="BH9" s="21">
        <f t="shared" si="0"/>
        <v>40867</v>
      </c>
      <c r="BI9" s="21">
        <f t="shared" si="0"/>
        <v>40868</v>
      </c>
      <c r="BJ9" s="21">
        <f t="shared" si="0"/>
        <v>40869</v>
      </c>
      <c r="BK9" s="21">
        <f t="shared" si="0"/>
        <v>40870</v>
      </c>
      <c r="BL9" s="21">
        <f t="shared" si="0"/>
        <v>40871</v>
      </c>
      <c r="BM9" s="21">
        <f t="shared" si="0"/>
        <v>40872</v>
      </c>
      <c r="BN9" s="21">
        <f t="shared" si="0"/>
        <v>40873</v>
      </c>
      <c r="BO9" s="21">
        <f t="shared" si="0"/>
        <v>40874</v>
      </c>
      <c r="BP9" s="21">
        <f t="shared" si="0"/>
        <v>40875</v>
      </c>
      <c r="BQ9" s="21">
        <f t="shared" si="0"/>
        <v>40876</v>
      </c>
      <c r="BR9" s="21">
        <f t="shared" si="0"/>
        <v>40877</v>
      </c>
      <c r="BS9" s="21">
        <f t="shared" si="0"/>
        <v>40878</v>
      </c>
      <c r="BT9" s="21">
        <f t="shared" si="0"/>
        <v>40879</v>
      </c>
      <c r="BU9" s="21">
        <f t="shared" si="0"/>
        <v>40880</v>
      </c>
      <c r="BV9" s="21">
        <f t="shared" si="0"/>
        <v>40881</v>
      </c>
      <c r="BW9" s="21">
        <f t="shared" si="0"/>
        <v>40882</v>
      </c>
      <c r="BX9" s="21">
        <f t="shared" si="0"/>
        <v>40883</v>
      </c>
      <c r="BY9" s="21">
        <f aca="true" t="shared" si="1" ref="BY9:EJ9">BX9+1</f>
        <v>40884</v>
      </c>
      <c r="BZ9" s="21">
        <f t="shared" si="1"/>
        <v>40885</v>
      </c>
      <c r="CA9" s="21">
        <f t="shared" si="1"/>
        <v>40886</v>
      </c>
      <c r="CB9" s="21">
        <f t="shared" si="1"/>
        <v>40887</v>
      </c>
      <c r="CC9" s="21">
        <f t="shared" si="1"/>
        <v>40888</v>
      </c>
      <c r="CD9" s="21">
        <f t="shared" si="1"/>
        <v>40889</v>
      </c>
      <c r="CE9" s="21">
        <f t="shared" si="1"/>
        <v>40890</v>
      </c>
      <c r="CF9" s="21">
        <f t="shared" si="1"/>
        <v>40891</v>
      </c>
      <c r="CG9" s="21">
        <f t="shared" si="1"/>
        <v>40892</v>
      </c>
      <c r="CH9" s="21">
        <f t="shared" si="1"/>
        <v>40893</v>
      </c>
      <c r="CI9" s="21">
        <f t="shared" si="1"/>
        <v>40894</v>
      </c>
      <c r="CJ9" s="21">
        <f t="shared" si="1"/>
        <v>40895</v>
      </c>
      <c r="CK9" s="21">
        <f t="shared" si="1"/>
        <v>40896</v>
      </c>
      <c r="CL9" s="21">
        <f t="shared" si="1"/>
        <v>40897</v>
      </c>
      <c r="CM9" s="21">
        <f t="shared" si="1"/>
        <v>40898</v>
      </c>
      <c r="CN9" s="21">
        <f t="shared" si="1"/>
        <v>40899</v>
      </c>
      <c r="CO9" s="21">
        <f t="shared" si="1"/>
        <v>40900</v>
      </c>
      <c r="CP9" s="21">
        <f t="shared" si="1"/>
        <v>40901</v>
      </c>
      <c r="CQ9" s="21">
        <f t="shared" si="1"/>
        <v>40902</v>
      </c>
      <c r="CR9" s="21">
        <f t="shared" si="1"/>
        <v>40903</v>
      </c>
      <c r="CS9" s="21">
        <f t="shared" si="1"/>
        <v>40904</v>
      </c>
      <c r="CT9" s="21">
        <f t="shared" si="1"/>
        <v>40905</v>
      </c>
      <c r="CU9" s="21">
        <f t="shared" si="1"/>
        <v>40906</v>
      </c>
      <c r="CV9" s="21">
        <f t="shared" si="1"/>
        <v>40907</v>
      </c>
      <c r="CW9" s="21">
        <f t="shared" si="1"/>
        <v>40908</v>
      </c>
      <c r="CX9" s="21">
        <f t="shared" si="1"/>
        <v>40909</v>
      </c>
      <c r="CY9" s="21">
        <f t="shared" si="1"/>
        <v>40910</v>
      </c>
      <c r="CZ9" s="21">
        <f t="shared" si="1"/>
        <v>40911</v>
      </c>
      <c r="DA9" s="21">
        <f t="shared" si="1"/>
        <v>40912</v>
      </c>
      <c r="DB9" s="21">
        <f t="shared" si="1"/>
        <v>40913</v>
      </c>
      <c r="DC9" s="21">
        <f t="shared" si="1"/>
        <v>40914</v>
      </c>
      <c r="DD9" s="21">
        <f t="shared" si="1"/>
        <v>40915</v>
      </c>
      <c r="DE9" s="21">
        <f t="shared" si="1"/>
        <v>40916</v>
      </c>
      <c r="DF9" s="21">
        <f t="shared" si="1"/>
        <v>40917</v>
      </c>
      <c r="DG9" s="21">
        <f t="shared" si="1"/>
        <v>40918</v>
      </c>
      <c r="DH9" s="21">
        <f t="shared" si="1"/>
        <v>40919</v>
      </c>
      <c r="DI9" s="21">
        <f t="shared" si="1"/>
        <v>40920</v>
      </c>
      <c r="DJ9" s="21">
        <f t="shared" si="1"/>
        <v>40921</v>
      </c>
      <c r="DK9" s="21">
        <f t="shared" si="1"/>
        <v>40922</v>
      </c>
      <c r="DL9" s="21">
        <f t="shared" si="1"/>
        <v>40923</v>
      </c>
      <c r="DM9" s="21">
        <f t="shared" si="1"/>
        <v>40924</v>
      </c>
      <c r="DN9" s="21">
        <f t="shared" si="1"/>
        <v>40925</v>
      </c>
      <c r="DO9" s="21">
        <f t="shared" si="1"/>
        <v>40926</v>
      </c>
      <c r="DP9" s="21">
        <f t="shared" si="1"/>
        <v>40927</v>
      </c>
      <c r="DQ9" s="21">
        <f t="shared" si="1"/>
        <v>40928</v>
      </c>
      <c r="DR9" s="21">
        <f t="shared" si="1"/>
        <v>40929</v>
      </c>
      <c r="DS9" s="21">
        <f t="shared" si="1"/>
        <v>40930</v>
      </c>
      <c r="DT9" s="21">
        <f t="shared" si="1"/>
        <v>40931</v>
      </c>
      <c r="DU9" s="21">
        <f t="shared" si="1"/>
        <v>40932</v>
      </c>
      <c r="DV9" s="21">
        <f t="shared" si="1"/>
        <v>40933</v>
      </c>
      <c r="DW9" s="21">
        <f t="shared" si="1"/>
        <v>40934</v>
      </c>
      <c r="DX9" s="21">
        <f t="shared" si="1"/>
        <v>40935</v>
      </c>
      <c r="DY9" s="21">
        <f t="shared" si="1"/>
        <v>40936</v>
      </c>
      <c r="DZ9" s="21">
        <f t="shared" si="1"/>
        <v>40937</v>
      </c>
      <c r="EA9" s="21">
        <f t="shared" si="1"/>
        <v>40938</v>
      </c>
      <c r="EB9" s="21">
        <f t="shared" si="1"/>
        <v>40939</v>
      </c>
      <c r="EC9" s="21">
        <f t="shared" si="1"/>
        <v>40940</v>
      </c>
      <c r="ED9" s="21">
        <f t="shared" si="1"/>
        <v>40941</v>
      </c>
      <c r="EE9" s="21">
        <f t="shared" si="1"/>
        <v>40942</v>
      </c>
      <c r="EF9" s="21">
        <f t="shared" si="1"/>
        <v>40943</v>
      </c>
      <c r="EG9" s="21">
        <f t="shared" si="1"/>
        <v>40944</v>
      </c>
      <c r="EH9" s="21">
        <f t="shared" si="1"/>
        <v>40945</v>
      </c>
      <c r="EI9" s="21">
        <f t="shared" si="1"/>
        <v>40946</v>
      </c>
      <c r="EJ9" s="21">
        <f t="shared" si="1"/>
        <v>40947</v>
      </c>
      <c r="EK9" s="21">
        <f aca="true" t="shared" si="2" ref="EK9:GV9">EJ9+1</f>
        <v>40948</v>
      </c>
      <c r="EL9" s="21">
        <f t="shared" si="2"/>
        <v>40949</v>
      </c>
      <c r="EM9" s="21">
        <f t="shared" si="2"/>
        <v>40950</v>
      </c>
      <c r="EN9" s="21">
        <f t="shared" si="2"/>
        <v>40951</v>
      </c>
      <c r="EO9" s="21">
        <f t="shared" si="2"/>
        <v>40952</v>
      </c>
      <c r="EP9" s="21">
        <f t="shared" si="2"/>
        <v>40953</v>
      </c>
      <c r="EQ9" s="21">
        <f t="shared" si="2"/>
        <v>40954</v>
      </c>
      <c r="ER9" s="21">
        <f t="shared" si="2"/>
        <v>40955</v>
      </c>
      <c r="ES9" s="21">
        <f t="shared" si="2"/>
        <v>40956</v>
      </c>
      <c r="ET9" s="21">
        <f t="shared" si="2"/>
        <v>40957</v>
      </c>
      <c r="EU9" s="21">
        <f t="shared" si="2"/>
        <v>40958</v>
      </c>
      <c r="EV9" s="21">
        <f t="shared" si="2"/>
        <v>40959</v>
      </c>
      <c r="EW9" s="21">
        <f t="shared" si="2"/>
        <v>40960</v>
      </c>
      <c r="EX9" s="21">
        <f t="shared" si="2"/>
        <v>40961</v>
      </c>
      <c r="EY9" s="21">
        <f t="shared" si="2"/>
        <v>40962</v>
      </c>
      <c r="EZ9" s="21">
        <f t="shared" si="2"/>
        <v>40963</v>
      </c>
      <c r="FA9" s="21">
        <f t="shared" si="2"/>
        <v>40964</v>
      </c>
      <c r="FB9" s="21">
        <f t="shared" si="2"/>
        <v>40965</v>
      </c>
      <c r="FC9" s="21">
        <f t="shared" si="2"/>
        <v>40966</v>
      </c>
      <c r="FD9" s="21">
        <f t="shared" si="2"/>
        <v>40967</v>
      </c>
      <c r="FE9" s="21">
        <f t="shared" si="2"/>
        <v>40968</v>
      </c>
      <c r="FF9" s="21">
        <f t="shared" si="2"/>
        <v>40969</v>
      </c>
      <c r="FG9" s="21">
        <f t="shared" si="2"/>
        <v>40970</v>
      </c>
      <c r="FH9" s="21">
        <f t="shared" si="2"/>
        <v>40971</v>
      </c>
      <c r="FI9" s="21">
        <f t="shared" si="2"/>
        <v>40972</v>
      </c>
      <c r="FJ9" s="21">
        <f t="shared" si="2"/>
        <v>40973</v>
      </c>
      <c r="FK9" s="21">
        <f t="shared" si="2"/>
        <v>40974</v>
      </c>
      <c r="FL9" s="21">
        <f t="shared" si="2"/>
        <v>40975</v>
      </c>
      <c r="FM9" s="21">
        <f t="shared" si="2"/>
        <v>40976</v>
      </c>
      <c r="FN9" s="21">
        <f t="shared" si="2"/>
        <v>40977</v>
      </c>
      <c r="FO9" s="21">
        <f t="shared" si="2"/>
        <v>40978</v>
      </c>
      <c r="FP9" s="21">
        <f t="shared" si="2"/>
        <v>40979</v>
      </c>
      <c r="FQ9" s="21">
        <f t="shared" si="2"/>
        <v>40980</v>
      </c>
      <c r="FR9" s="21">
        <f t="shared" si="2"/>
        <v>40981</v>
      </c>
      <c r="FS9" s="21">
        <f t="shared" si="2"/>
        <v>40982</v>
      </c>
      <c r="FT9" s="21">
        <f t="shared" si="2"/>
        <v>40983</v>
      </c>
      <c r="FU9" s="21">
        <f t="shared" si="2"/>
        <v>40984</v>
      </c>
      <c r="FV9" s="21">
        <f t="shared" si="2"/>
        <v>40985</v>
      </c>
      <c r="FW9" s="21">
        <f t="shared" si="2"/>
        <v>40986</v>
      </c>
      <c r="FX9" s="21">
        <f t="shared" si="2"/>
        <v>40987</v>
      </c>
      <c r="FY9" s="21">
        <f t="shared" si="2"/>
        <v>40988</v>
      </c>
      <c r="FZ9" s="21">
        <f t="shared" si="2"/>
        <v>40989</v>
      </c>
      <c r="GA9" s="21">
        <f t="shared" si="2"/>
        <v>40990</v>
      </c>
      <c r="GB9" s="21">
        <f t="shared" si="2"/>
        <v>40991</v>
      </c>
      <c r="GC9" s="21">
        <f t="shared" si="2"/>
        <v>40992</v>
      </c>
      <c r="GD9" s="21">
        <f t="shared" si="2"/>
        <v>40993</v>
      </c>
      <c r="GE9" s="21">
        <f t="shared" si="2"/>
        <v>40994</v>
      </c>
      <c r="GF9" s="21">
        <f t="shared" si="2"/>
        <v>40995</v>
      </c>
      <c r="GG9" s="21">
        <f t="shared" si="2"/>
        <v>40996</v>
      </c>
      <c r="GH9" s="21">
        <f t="shared" si="2"/>
        <v>40997</v>
      </c>
      <c r="GI9" s="21">
        <f t="shared" si="2"/>
        <v>40998</v>
      </c>
      <c r="GJ9" s="21">
        <f t="shared" si="2"/>
        <v>40999</v>
      </c>
      <c r="GK9" s="21">
        <f t="shared" si="2"/>
        <v>41000</v>
      </c>
      <c r="GL9" s="21">
        <f t="shared" si="2"/>
        <v>41001</v>
      </c>
      <c r="GM9" s="21">
        <f t="shared" si="2"/>
        <v>41002</v>
      </c>
      <c r="GN9" s="21">
        <f t="shared" si="2"/>
        <v>41003</v>
      </c>
      <c r="GO9" s="21">
        <f t="shared" si="2"/>
        <v>41004</v>
      </c>
      <c r="GP9" s="21">
        <f t="shared" si="2"/>
        <v>41005</v>
      </c>
      <c r="GQ9" s="21">
        <f t="shared" si="2"/>
        <v>41006</v>
      </c>
      <c r="GR9" s="21">
        <f t="shared" si="2"/>
        <v>41007</v>
      </c>
      <c r="GS9" s="21">
        <f t="shared" si="2"/>
        <v>41008</v>
      </c>
      <c r="GT9" s="21">
        <f t="shared" si="2"/>
        <v>41009</v>
      </c>
      <c r="GU9" s="21">
        <f t="shared" si="2"/>
        <v>41010</v>
      </c>
      <c r="GV9" s="21">
        <f t="shared" si="2"/>
        <v>41011</v>
      </c>
      <c r="GW9" s="21">
        <f aca="true" t="shared" si="3" ref="GW9:IV9">GV9+1</f>
        <v>41012</v>
      </c>
      <c r="GX9" s="21">
        <f t="shared" si="3"/>
        <v>41013</v>
      </c>
      <c r="GY9" s="21">
        <f t="shared" si="3"/>
        <v>41014</v>
      </c>
      <c r="GZ9" s="21">
        <f t="shared" si="3"/>
        <v>41015</v>
      </c>
      <c r="HA9" s="21">
        <f t="shared" si="3"/>
        <v>41016</v>
      </c>
      <c r="HB9" s="21">
        <f t="shared" si="3"/>
        <v>41017</v>
      </c>
      <c r="HC9" s="21">
        <f t="shared" si="3"/>
        <v>41018</v>
      </c>
      <c r="HD9" s="21">
        <f t="shared" si="3"/>
        <v>41019</v>
      </c>
      <c r="HE9" s="21">
        <f t="shared" si="3"/>
        <v>41020</v>
      </c>
      <c r="HF9" s="21">
        <f t="shared" si="3"/>
        <v>41021</v>
      </c>
      <c r="HG9" s="21">
        <f t="shared" si="3"/>
        <v>41022</v>
      </c>
      <c r="HH9" s="21">
        <f t="shared" si="3"/>
        <v>41023</v>
      </c>
      <c r="HI9" s="21">
        <f t="shared" si="3"/>
        <v>41024</v>
      </c>
      <c r="HJ9" s="21">
        <f t="shared" si="3"/>
        <v>41025</v>
      </c>
      <c r="HK9" s="21">
        <f t="shared" si="3"/>
        <v>41026</v>
      </c>
      <c r="HL9" s="21">
        <f t="shared" si="3"/>
        <v>41027</v>
      </c>
      <c r="HM9" s="21">
        <f t="shared" si="3"/>
        <v>41028</v>
      </c>
      <c r="HN9" s="21">
        <f t="shared" si="3"/>
        <v>41029</v>
      </c>
      <c r="HO9" s="21">
        <f t="shared" si="3"/>
        <v>41030</v>
      </c>
      <c r="HP9" s="21">
        <f t="shared" si="3"/>
        <v>41031</v>
      </c>
      <c r="HQ9" s="21">
        <f t="shared" si="3"/>
        <v>41032</v>
      </c>
      <c r="HR9" s="21">
        <f t="shared" si="3"/>
        <v>41033</v>
      </c>
      <c r="HS9" s="21">
        <f t="shared" si="3"/>
        <v>41034</v>
      </c>
      <c r="HT9" s="21">
        <f t="shared" si="3"/>
        <v>41035</v>
      </c>
      <c r="HU9" s="21">
        <f t="shared" si="3"/>
        <v>41036</v>
      </c>
      <c r="HV9" s="21">
        <f t="shared" si="3"/>
        <v>41037</v>
      </c>
      <c r="HW9" s="21">
        <f t="shared" si="3"/>
        <v>41038</v>
      </c>
      <c r="HX9" s="21">
        <f t="shared" si="3"/>
        <v>41039</v>
      </c>
      <c r="HY9" s="21">
        <f t="shared" si="3"/>
        <v>41040</v>
      </c>
      <c r="HZ9" s="21">
        <f t="shared" si="3"/>
        <v>41041</v>
      </c>
      <c r="IA9" s="21">
        <f t="shared" si="3"/>
        <v>41042</v>
      </c>
      <c r="IB9" s="21">
        <f t="shared" si="3"/>
        <v>41043</v>
      </c>
      <c r="IC9" s="21">
        <f t="shared" si="3"/>
        <v>41044</v>
      </c>
      <c r="ID9" s="21">
        <f t="shared" si="3"/>
        <v>41045</v>
      </c>
      <c r="IE9" s="21">
        <f t="shared" si="3"/>
        <v>41046</v>
      </c>
      <c r="IF9" s="21">
        <f t="shared" si="3"/>
        <v>41047</v>
      </c>
      <c r="IG9" s="21">
        <f t="shared" si="3"/>
        <v>41048</v>
      </c>
      <c r="IH9" s="21">
        <f t="shared" si="3"/>
        <v>41049</v>
      </c>
      <c r="II9" s="21">
        <f>IH9+1</f>
        <v>41050</v>
      </c>
      <c r="IJ9" s="21">
        <f t="shared" si="3"/>
        <v>41051</v>
      </c>
      <c r="IK9" s="21">
        <f t="shared" si="3"/>
        <v>41052</v>
      </c>
      <c r="IL9" s="21">
        <f t="shared" si="3"/>
        <v>41053</v>
      </c>
      <c r="IM9" s="21">
        <f t="shared" si="3"/>
        <v>41054</v>
      </c>
      <c r="IN9" s="21">
        <f t="shared" si="3"/>
        <v>41055</v>
      </c>
      <c r="IO9" s="21">
        <f t="shared" si="3"/>
        <v>41056</v>
      </c>
      <c r="IP9" s="21">
        <f t="shared" si="3"/>
        <v>41057</v>
      </c>
      <c r="IQ9" s="21">
        <f t="shared" si="3"/>
        <v>41058</v>
      </c>
      <c r="IR9" s="21">
        <f t="shared" si="3"/>
        <v>41059</v>
      </c>
      <c r="IS9" s="21">
        <f t="shared" si="3"/>
        <v>41060</v>
      </c>
      <c r="IT9" s="21">
        <f t="shared" si="3"/>
        <v>41061</v>
      </c>
      <c r="IU9" s="21">
        <f t="shared" si="3"/>
        <v>41062</v>
      </c>
      <c r="IV9" s="21">
        <f t="shared" si="3"/>
        <v>41063</v>
      </c>
    </row>
    <row r="10" spans="1:249" s="29" customFormat="1" ht="81" customHeight="1">
      <c r="A10" s="22"/>
      <c r="B10" s="23" t="s">
        <v>8</v>
      </c>
      <c r="C10" s="24"/>
      <c r="D10" s="25" t="s">
        <v>9</v>
      </c>
      <c r="E10" s="25" t="s">
        <v>10</v>
      </c>
      <c r="F10" s="26" t="s">
        <v>11</v>
      </c>
      <c r="G10" s="27" t="s">
        <v>12</v>
      </c>
      <c r="H10" s="26" t="s">
        <v>13</v>
      </c>
      <c r="I10" s="27" t="s">
        <v>14</v>
      </c>
      <c r="J10" s="27" t="s">
        <v>15</v>
      </c>
      <c r="K10" s="28"/>
      <c r="L10" s="56">
        <f>L9</f>
        <v>40819</v>
      </c>
      <c r="M10" s="56"/>
      <c r="N10" s="56"/>
      <c r="O10" s="56"/>
      <c r="P10" s="56"/>
      <c r="Q10" s="56"/>
      <c r="R10" s="56"/>
      <c r="S10" s="56">
        <f>S9</f>
        <v>40826</v>
      </c>
      <c r="T10" s="56"/>
      <c r="U10" s="56"/>
      <c r="V10" s="56"/>
      <c r="W10" s="56"/>
      <c r="X10" s="56"/>
      <c r="Y10" s="56"/>
      <c r="Z10" s="56">
        <f>Z9</f>
        <v>40833</v>
      </c>
      <c r="AA10" s="56"/>
      <c r="AB10" s="56"/>
      <c r="AC10" s="56"/>
      <c r="AD10" s="56"/>
      <c r="AE10" s="56"/>
      <c r="AF10" s="56"/>
      <c r="AG10" s="56">
        <f>AG9</f>
        <v>40840</v>
      </c>
      <c r="AH10" s="56"/>
      <c r="AI10" s="56"/>
      <c r="AJ10" s="56"/>
      <c r="AK10" s="56"/>
      <c r="AL10" s="56"/>
      <c r="AM10" s="56"/>
      <c r="AN10" s="56">
        <f>AN9</f>
        <v>40847</v>
      </c>
      <c r="AO10" s="56"/>
      <c r="AP10" s="56"/>
      <c r="AQ10" s="56"/>
      <c r="AR10" s="56"/>
      <c r="AS10" s="56"/>
      <c r="AT10" s="56"/>
      <c r="AU10" s="56">
        <f>AU9</f>
        <v>40854</v>
      </c>
      <c r="AV10" s="56"/>
      <c r="AW10" s="56"/>
      <c r="AX10" s="56"/>
      <c r="AY10" s="56"/>
      <c r="AZ10" s="56"/>
      <c r="BA10" s="56"/>
      <c r="BB10" s="56">
        <f>BB9</f>
        <v>40861</v>
      </c>
      <c r="BC10" s="56"/>
      <c r="BD10" s="56"/>
      <c r="BE10" s="56"/>
      <c r="BF10" s="56"/>
      <c r="BG10" s="56"/>
      <c r="BH10" s="56"/>
      <c r="BI10" s="56">
        <f>BI9</f>
        <v>40868</v>
      </c>
      <c r="BJ10" s="56"/>
      <c r="BK10" s="56"/>
      <c r="BL10" s="56"/>
      <c r="BM10" s="56"/>
      <c r="BN10" s="56"/>
      <c r="BO10" s="56"/>
      <c r="BP10" s="56">
        <f>BP9</f>
        <v>40875</v>
      </c>
      <c r="BQ10" s="56"/>
      <c r="BR10" s="56"/>
      <c r="BS10" s="56"/>
      <c r="BT10" s="56"/>
      <c r="BU10" s="56"/>
      <c r="BV10" s="56"/>
      <c r="BW10" s="56">
        <f>BW9</f>
        <v>40882</v>
      </c>
      <c r="BX10" s="56"/>
      <c r="BY10" s="56"/>
      <c r="BZ10" s="56"/>
      <c r="CA10" s="56"/>
      <c r="CB10" s="56"/>
      <c r="CC10" s="56"/>
      <c r="CD10" s="56">
        <f>CD9</f>
        <v>40889</v>
      </c>
      <c r="CE10" s="56"/>
      <c r="CF10" s="56"/>
      <c r="CG10" s="56"/>
      <c r="CH10" s="56"/>
      <c r="CI10" s="56"/>
      <c r="CJ10" s="56"/>
      <c r="CK10" s="56">
        <f>CK9</f>
        <v>40896</v>
      </c>
      <c r="CL10" s="56"/>
      <c r="CM10" s="56"/>
      <c r="CN10" s="56"/>
      <c r="CO10" s="56"/>
      <c r="CP10" s="56"/>
      <c r="CQ10" s="56"/>
      <c r="CR10" s="56">
        <f>CR9</f>
        <v>40903</v>
      </c>
      <c r="CS10" s="56"/>
      <c r="CT10" s="56"/>
      <c r="CU10" s="56"/>
      <c r="CV10" s="56"/>
      <c r="CW10" s="56"/>
      <c r="CX10" s="56"/>
      <c r="CY10" s="56">
        <f>CY9</f>
        <v>40910</v>
      </c>
      <c r="CZ10" s="56"/>
      <c r="DA10" s="56"/>
      <c r="DB10" s="56"/>
      <c r="DC10" s="56"/>
      <c r="DD10" s="56"/>
      <c r="DE10" s="56"/>
      <c r="DF10" s="56">
        <f>DF9</f>
        <v>40917</v>
      </c>
      <c r="DG10" s="56"/>
      <c r="DH10" s="56"/>
      <c r="DI10" s="56"/>
      <c r="DJ10" s="56"/>
      <c r="DK10" s="56"/>
      <c r="DL10" s="56"/>
      <c r="DM10" s="56">
        <f>DM9</f>
        <v>40924</v>
      </c>
      <c r="DN10" s="56"/>
      <c r="DO10" s="56"/>
      <c r="DP10" s="56"/>
      <c r="DQ10" s="56"/>
      <c r="DR10" s="56"/>
      <c r="DS10" s="56"/>
      <c r="DT10" s="56">
        <f>DT9</f>
        <v>40931</v>
      </c>
      <c r="DU10" s="56"/>
      <c r="DV10" s="56"/>
      <c r="DW10" s="56"/>
      <c r="DX10" s="56"/>
      <c r="DY10" s="56"/>
      <c r="DZ10" s="56"/>
      <c r="EA10" s="56">
        <f>EA9</f>
        <v>40938</v>
      </c>
      <c r="EB10" s="56"/>
      <c r="EC10" s="56"/>
      <c r="ED10" s="56"/>
      <c r="EE10" s="56"/>
      <c r="EF10" s="56"/>
      <c r="EG10" s="56"/>
      <c r="EH10" s="56">
        <f>EH9</f>
        <v>40945</v>
      </c>
      <c r="EI10" s="56"/>
      <c r="EJ10" s="56"/>
      <c r="EK10" s="56"/>
      <c r="EL10" s="56"/>
      <c r="EM10" s="56"/>
      <c r="EN10" s="56"/>
      <c r="EO10" s="56">
        <f>EO9</f>
        <v>40952</v>
      </c>
      <c r="EP10" s="56"/>
      <c r="EQ10" s="56"/>
      <c r="ER10" s="56"/>
      <c r="ES10" s="56"/>
      <c r="ET10" s="56"/>
      <c r="EU10" s="56"/>
      <c r="EV10" s="56">
        <f>EV9</f>
        <v>40959</v>
      </c>
      <c r="EW10" s="56"/>
      <c r="EX10" s="56"/>
      <c r="EY10" s="56"/>
      <c r="EZ10" s="56"/>
      <c r="FA10" s="56"/>
      <c r="FB10" s="56"/>
      <c r="FC10" s="56">
        <f>FC9</f>
        <v>40966</v>
      </c>
      <c r="FD10" s="56"/>
      <c r="FE10" s="56"/>
      <c r="FF10" s="56"/>
      <c r="FG10" s="56"/>
      <c r="FH10" s="56"/>
      <c r="FI10" s="56"/>
      <c r="FJ10" s="56">
        <f>FJ9</f>
        <v>40973</v>
      </c>
      <c r="FK10" s="56"/>
      <c r="FL10" s="56"/>
      <c r="FM10" s="56"/>
      <c r="FN10" s="56"/>
      <c r="FO10" s="56"/>
      <c r="FP10" s="56"/>
      <c r="FQ10" s="56">
        <f>FQ9</f>
        <v>40980</v>
      </c>
      <c r="FR10" s="56"/>
      <c r="FS10" s="56"/>
      <c r="FT10" s="56"/>
      <c r="FU10" s="56"/>
      <c r="FV10" s="56"/>
      <c r="FW10" s="56"/>
      <c r="FX10" s="56">
        <f>FX9</f>
        <v>40987</v>
      </c>
      <c r="FY10" s="56"/>
      <c r="FZ10" s="56"/>
      <c r="GA10" s="56"/>
      <c r="GB10" s="56"/>
      <c r="GC10" s="56"/>
      <c r="GD10" s="56"/>
      <c r="GE10" s="56">
        <f>GE9</f>
        <v>40994</v>
      </c>
      <c r="GF10" s="56"/>
      <c r="GG10" s="56"/>
      <c r="GH10" s="56"/>
      <c r="GI10" s="56"/>
      <c r="GJ10" s="56"/>
      <c r="GK10" s="56"/>
      <c r="GL10" s="56">
        <f>GL9</f>
        <v>41001</v>
      </c>
      <c r="GM10" s="56"/>
      <c r="GN10" s="56"/>
      <c r="GO10" s="56"/>
      <c r="GP10" s="56"/>
      <c r="GQ10" s="56"/>
      <c r="GR10" s="56"/>
      <c r="GS10" s="56">
        <f>GS9</f>
        <v>41008</v>
      </c>
      <c r="GT10" s="56"/>
      <c r="GU10" s="56"/>
      <c r="GV10" s="56"/>
      <c r="GW10" s="56"/>
      <c r="GX10" s="56"/>
      <c r="GY10" s="56"/>
      <c r="GZ10" s="56">
        <f>GZ9</f>
        <v>41015</v>
      </c>
      <c r="HA10" s="56"/>
      <c r="HB10" s="56"/>
      <c r="HC10" s="56"/>
      <c r="HD10" s="56"/>
      <c r="HE10" s="56"/>
      <c r="HF10" s="56"/>
      <c r="HG10" s="56">
        <f>HG9</f>
        <v>41022</v>
      </c>
      <c r="HH10" s="56"/>
      <c r="HI10" s="56"/>
      <c r="HJ10" s="56"/>
      <c r="HK10" s="56"/>
      <c r="HL10" s="56"/>
      <c r="HM10" s="56"/>
      <c r="HN10" s="56">
        <f>HN9</f>
        <v>41029</v>
      </c>
      <c r="HO10" s="56"/>
      <c r="HP10" s="56"/>
      <c r="HQ10" s="56"/>
      <c r="HR10" s="56"/>
      <c r="HS10" s="56"/>
      <c r="HT10" s="56"/>
      <c r="HU10" s="56">
        <f>HU9</f>
        <v>41036</v>
      </c>
      <c r="HV10" s="56"/>
      <c r="HW10" s="56"/>
      <c r="HX10" s="56"/>
      <c r="HY10" s="56"/>
      <c r="HZ10" s="56"/>
      <c r="IA10" s="56"/>
      <c r="IB10" s="56">
        <f>IB9</f>
        <v>41043</v>
      </c>
      <c r="IC10" s="56"/>
      <c r="ID10" s="56"/>
      <c r="IE10" s="56"/>
      <c r="IF10" s="56"/>
      <c r="IG10" s="56"/>
      <c r="IH10" s="56"/>
      <c r="II10" s="56">
        <f>II9</f>
        <v>41050</v>
      </c>
      <c r="IJ10" s="56"/>
      <c r="IK10" s="56"/>
      <c r="IL10" s="56"/>
      <c r="IM10" s="56"/>
      <c r="IN10" s="56"/>
      <c r="IO10" s="56"/>
    </row>
    <row r="11" spans="1:8" s="31" customFormat="1" ht="11.25">
      <c r="A11" s="30"/>
      <c r="E11" s="32"/>
      <c r="F11" s="32"/>
      <c r="H11" s="32"/>
    </row>
    <row r="12" spans="1:10" s="42" customFormat="1" ht="12.75">
      <c r="A12" s="33" t="s">
        <v>16</v>
      </c>
      <c r="B12" s="34" t="s">
        <v>57</v>
      </c>
      <c r="C12" s="35"/>
      <c r="D12" s="36">
        <v>40817</v>
      </c>
      <c r="E12" s="37">
        <f>D12+F12</f>
        <v>40878</v>
      </c>
      <c r="F12" s="38">
        <v>61</v>
      </c>
      <c r="G12" s="39">
        <v>1</v>
      </c>
      <c r="H12" s="40">
        <f aca="true" t="shared" si="4" ref="H12:H32">NETWORKDAYS(D12,E12)</f>
        <v>44</v>
      </c>
      <c r="I12" s="41">
        <f aca="true" t="shared" si="5" ref="I12:I23">ROUNDDOWN(G12*F12,0)</f>
        <v>61</v>
      </c>
      <c r="J12" s="40">
        <f aca="true" t="shared" si="6" ref="J12:J23">F12-I12</f>
        <v>0</v>
      </c>
    </row>
    <row r="13" spans="1:10" s="42" customFormat="1" ht="12.75">
      <c r="A13" s="33" t="s">
        <v>17</v>
      </c>
      <c r="B13" s="34" t="s">
        <v>18</v>
      </c>
      <c r="C13" s="35"/>
      <c r="D13" s="36">
        <v>40817</v>
      </c>
      <c r="E13" s="37">
        <f aca="true" t="shared" si="7" ref="E13:E29">D13+F13</f>
        <v>41000</v>
      </c>
      <c r="F13" s="38">
        <v>183</v>
      </c>
      <c r="G13" s="39">
        <v>1</v>
      </c>
      <c r="H13" s="40">
        <f t="shared" si="4"/>
        <v>130</v>
      </c>
      <c r="I13" s="41">
        <f t="shared" si="5"/>
        <v>183</v>
      </c>
      <c r="J13" s="40">
        <f t="shared" si="6"/>
        <v>0</v>
      </c>
    </row>
    <row r="14" spans="1:10" s="42" customFormat="1" ht="12.75" hidden="1">
      <c r="A14" s="33" t="s">
        <v>19</v>
      </c>
      <c r="B14" s="34" t="s">
        <v>30</v>
      </c>
      <c r="C14" s="35"/>
      <c r="D14" s="36">
        <v>40923</v>
      </c>
      <c r="E14" s="37">
        <f>D14+F14</f>
        <v>41029</v>
      </c>
      <c r="F14" s="38">
        <f>MAX(E15:E16)-D14</f>
        <v>106</v>
      </c>
      <c r="G14" s="39">
        <v>1</v>
      </c>
      <c r="H14" s="40">
        <f t="shared" si="4"/>
        <v>76</v>
      </c>
      <c r="I14" s="41">
        <f t="shared" si="5"/>
        <v>106</v>
      </c>
      <c r="J14" s="40">
        <f t="shared" si="6"/>
        <v>0</v>
      </c>
    </row>
    <row r="15" spans="1:10" s="52" customFormat="1" ht="12.75">
      <c r="A15" s="43" t="s">
        <v>20</v>
      </c>
      <c r="B15" s="44" t="s">
        <v>31</v>
      </c>
      <c r="C15" s="45"/>
      <c r="D15" s="46">
        <v>40923</v>
      </c>
      <c r="E15" s="47">
        <f t="shared" si="7"/>
        <v>40938</v>
      </c>
      <c r="F15" s="48">
        <v>15</v>
      </c>
      <c r="G15" s="49">
        <v>1</v>
      </c>
      <c r="H15" s="50">
        <f t="shared" si="4"/>
        <v>11</v>
      </c>
      <c r="I15" s="51">
        <f t="shared" si="5"/>
        <v>15</v>
      </c>
      <c r="J15" s="50">
        <f t="shared" si="6"/>
        <v>0</v>
      </c>
    </row>
    <row r="16" spans="1:10" s="52" customFormat="1" ht="12.75">
      <c r="A16" s="43" t="s">
        <v>21</v>
      </c>
      <c r="B16" s="44" t="s">
        <v>32</v>
      </c>
      <c r="C16" s="45"/>
      <c r="D16" s="46">
        <v>41014</v>
      </c>
      <c r="E16" s="47">
        <f t="shared" si="7"/>
        <v>41029</v>
      </c>
      <c r="F16" s="48">
        <v>15</v>
      </c>
      <c r="G16" s="49">
        <v>1</v>
      </c>
      <c r="H16" s="50">
        <f t="shared" si="4"/>
        <v>11</v>
      </c>
      <c r="I16" s="51">
        <f t="shared" si="5"/>
        <v>15</v>
      </c>
      <c r="J16" s="50">
        <f t="shared" si="6"/>
        <v>0</v>
      </c>
    </row>
    <row r="17" spans="1:10" s="42" customFormat="1" ht="25.5">
      <c r="A17" s="33" t="s">
        <v>22</v>
      </c>
      <c r="B17" s="34" t="s">
        <v>54</v>
      </c>
      <c r="C17" s="54"/>
      <c r="D17" s="36">
        <v>40817</v>
      </c>
      <c r="E17" s="37">
        <f t="shared" si="7"/>
        <v>41091</v>
      </c>
      <c r="F17" s="38">
        <v>274</v>
      </c>
      <c r="G17" s="39">
        <f>SUMPRODUCT(F18:F23,G18:G23)/SUM(F18:F23)</f>
        <v>1</v>
      </c>
      <c r="H17" s="40">
        <f t="shared" si="4"/>
        <v>195</v>
      </c>
      <c r="I17" s="41">
        <f t="shared" si="5"/>
        <v>274</v>
      </c>
      <c r="J17" s="40">
        <f t="shared" si="6"/>
        <v>0</v>
      </c>
    </row>
    <row r="18" spans="1:10" s="52" customFormat="1" ht="12.75">
      <c r="A18" s="43" t="s">
        <v>43</v>
      </c>
      <c r="B18" s="44" t="s">
        <v>33</v>
      </c>
      <c r="C18" s="45"/>
      <c r="D18" s="46">
        <v>40817</v>
      </c>
      <c r="E18" s="47">
        <f t="shared" si="7"/>
        <v>41000</v>
      </c>
      <c r="F18" s="48">
        <v>183</v>
      </c>
      <c r="G18" s="49">
        <v>1</v>
      </c>
      <c r="H18" s="50">
        <f t="shared" si="4"/>
        <v>130</v>
      </c>
      <c r="I18" s="51">
        <f t="shared" si="5"/>
        <v>183</v>
      </c>
      <c r="J18" s="50">
        <f t="shared" si="6"/>
        <v>0</v>
      </c>
    </row>
    <row r="19" spans="1:10" s="52" customFormat="1" ht="12.75">
      <c r="A19" s="43" t="s">
        <v>44</v>
      </c>
      <c r="B19" s="44" t="s">
        <v>34</v>
      </c>
      <c r="C19" s="45"/>
      <c r="D19" s="46">
        <v>40909</v>
      </c>
      <c r="E19" s="47">
        <f t="shared" si="7"/>
        <v>41000</v>
      </c>
      <c r="F19" s="48">
        <v>91</v>
      </c>
      <c r="G19" s="49">
        <v>1</v>
      </c>
      <c r="H19" s="50">
        <f t="shared" si="4"/>
        <v>65</v>
      </c>
      <c r="I19" s="51">
        <f t="shared" si="5"/>
        <v>91</v>
      </c>
      <c r="J19" s="50">
        <f t="shared" si="6"/>
        <v>0</v>
      </c>
    </row>
    <row r="20" spans="1:10" s="52" customFormat="1" ht="12.75">
      <c r="A20" s="43" t="s">
        <v>45</v>
      </c>
      <c r="B20" s="44" t="s">
        <v>35</v>
      </c>
      <c r="C20" s="45"/>
      <c r="D20" s="46">
        <v>40909</v>
      </c>
      <c r="E20" s="47">
        <f t="shared" si="7"/>
        <v>41000</v>
      </c>
      <c r="F20" s="48">
        <v>91</v>
      </c>
      <c r="G20" s="49">
        <v>1</v>
      </c>
      <c r="H20" s="50">
        <f t="shared" si="4"/>
        <v>65</v>
      </c>
      <c r="I20" s="51">
        <f>ROUNDDOWN(G20*F20,0)</f>
        <v>91</v>
      </c>
      <c r="J20" s="50">
        <f>F20-I20</f>
        <v>0</v>
      </c>
    </row>
    <row r="21" spans="1:10" s="52" customFormat="1" ht="12.75">
      <c r="A21" s="43" t="s">
        <v>46</v>
      </c>
      <c r="B21" s="44" t="s">
        <v>36</v>
      </c>
      <c r="C21" s="45"/>
      <c r="D21" s="46">
        <v>40909</v>
      </c>
      <c r="E21" s="47">
        <f t="shared" si="7"/>
        <v>41000</v>
      </c>
      <c r="F21" s="48">
        <v>91</v>
      </c>
      <c r="G21" s="49">
        <v>1</v>
      </c>
      <c r="H21" s="50">
        <f t="shared" si="4"/>
        <v>65</v>
      </c>
      <c r="I21" s="51">
        <f>ROUNDDOWN(G21*F21,0)</f>
        <v>91</v>
      </c>
      <c r="J21" s="50">
        <f>F21-I21</f>
        <v>0</v>
      </c>
    </row>
    <row r="22" spans="1:10" s="52" customFormat="1" ht="12.75">
      <c r="A22" s="43" t="s">
        <v>47</v>
      </c>
      <c r="B22" s="44" t="s">
        <v>37</v>
      </c>
      <c r="C22" s="45"/>
      <c r="D22" s="46">
        <v>40909</v>
      </c>
      <c r="E22" s="47">
        <f t="shared" si="7"/>
        <v>41000</v>
      </c>
      <c r="F22" s="48">
        <v>91</v>
      </c>
      <c r="G22" s="49">
        <v>1</v>
      </c>
      <c r="H22" s="50">
        <f t="shared" si="4"/>
        <v>65</v>
      </c>
      <c r="I22" s="51">
        <f>ROUNDDOWN(G22*F22,0)</f>
        <v>91</v>
      </c>
      <c r="J22" s="50">
        <f>F22-I22</f>
        <v>0</v>
      </c>
    </row>
    <row r="23" spans="1:10" s="52" customFormat="1" ht="12.75">
      <c r="A23" s="43" t="s">
        <v>48</v>
      </c>
      <c r="B23" s="44" t="s">
        <v>38</v>
      </c>
      <c r="C23" s="45"/>
      <c r="D23" s="46">
        <v>41000</v>
      </c>
      <c r="E23" s="47">
        <f t="shared" si="7"/>
        <v>41091</v>
      </c>
      <c r="F23" s="48">
        <v>91</v>
      </c>
      <c r="G23" s="49">
        <v>1</v>
      </c>
      <c r="H23" s="50">
        <f t="shared" si="4"/>
        <v>65</v>
      </c>
      <c r="I23" s="51">
        <f t="shared" si="5"/>
        <v>91</v>
      </c>
      <c r="J23" s="50">
        <f t="shared" si="6"/>
        <v>0</v>
      </c>
    </row>
    <row r="24" spans="1:10" s="52" customFormat="1" ht="12.75">
      <c r="A24" s="43" t="s">
        <v>49</v>
      </c>
      <c r="B24" s="44" t="s">
        <v>27</v>
      </c>
      <c r="C24" s="45"/>
      <c r="D24" s="46">
        <v>41091</v>
      </c>
      <c r="E24" s="47">
        <f t="shared" si="7"/>
        <v>41183</v>
      </c>
      <c r="F24" s="48">
        <v>92</v>
      </c>
      <c r="G24" s="49">
        <v>1</v>
      </c>
      <c r="H24" s="50">
        <f t="shared" si="4"/>
        <v>66</v>
      </c>
      <c r="I24" s="51">
        <f aca="true" t="shared" si="8" ref="I24:I32">ROUNDDOWN(G24*F24,0)</f>
        <v>92</v>
      </c>
      <c r="J24" s="50">
        <f aca="true" t="shared" si="9" ref="J24:J32">F24-I24</f>
        <v>0</v>
      </c>
    </row>
    <row r="25" spans="1:10" s="42" customFormat="1" ht="25.5">
      <c r="A25" s="33" t="s">
        <v>23</v>
      </c>
      <c r="B25" s="34" t="s">
        <v>50</v>
      </c>
      <c r="C25" s="54"/>
      <c r="D25" s="36">
        <v>41183</v>
      </c>
      <c r="E25" s="37">
        <f>D25+F25</f>
        <v>41365</v>
      </c>
      <c r="F25" s="38">
        <v>182</v>
      </c>
      <c r="G25" s="39">
        <v>1</v>
      </c>
      <c r="H25" s="40">
        <f t="shared" si="4"/>
        <v>131</v>
      </c>
      <c r="I25" s="41">
        <f t="shared" si="8"/>
        <v>182</v>
      </c>
      <c r="J25" s="40">
        <f t="shared" si="9"/>
        <v>0</v>
      </c>
    </row>
    <row r="26" spans="1:10" s="42" customFormat="1" ht="12.75">
      <c r="A26" s="33" t="s">
        <v>24</v>
      </c>
      <c r="B26" s="34" t="s">
        <v>39</v>
      </c>
      <c r="C26" s="54"/>
      <c r="D26" s="36">
        <v>41348</v>
      </c>
      <c r="E26" s="37">
        <f>D26+F26</f>
        <v>41639</v>
      </c>
      <c r="F26" s="38">
        <v>291</v>
      </c>
      <c r="G26" s="39">
        <v>1</v>
      </c>
      <c r="H26" s="40">
        <f t="shared" si="4"/>
        <v>208</v>
      </c>
      <c r="I26" s="41">
        <f t="shared" si="8"/>
        <v>291</v>
      </c>
      <c r="J26" s="40">
        <f t="shared" si="9"/>
        <v>0</v>
      </c>
    </row>
    <row r="27" spans="1:10" s="52" customFormat="1" ht="12.75">
      <c r="A27" s="43" t="s">
        <v>25</v>
      </c>
      <c r="B27" s="44" t="s">
        <v>40</v>
      </c>
      <c r="C27" s="45"/>
      <c r="D27" s="46">
        <v>41348</v>
      </c>
      <c r="E27" s="47">
        <f>D27+F27</f>
        <v>41365</v>
      </c>
      <c r="F27" s="48">
        <v>17</v>
      </c>
      <c r="G27" s="49">
        <v>1</v>
      </c>
      <c r="H27" s="50">
        <f t="shared" si="4"/>
        <v>12</v>
      </c>
      <c r="I27" s="51">
        <f t="shared" si="8"/>
        <v>17</v>
      </c>
      <c r="J27" s="50">
        <f t="shared" si="9"/>
        <v>0</v>
      </c>
    </row>
    <row r="28" spans="1:10" s="52" customFormat="1" ht="12.75">
      <c r="A28" s="43" t="s">
        <v>26</v>
      </c>
      <c r="B28" s="44" t="s">
        <v>42</v>
      </c>
      <c r="C28" s="45"/>
      <c r="D28" s="46">
        <v>41532</v>
      </c>
      <c r="E28" s="47">
        <f t="shared" si="7"/>
        <v>41548</v>
      </c>
      <c r="F28" s="48">
        <v>16</v>
      </c>
      <c r="G28" s="49">
        <v>1</v>
      </c>
      <c r="H28" s="50">
        <f t="shared" si="4"/>
        <v>12</v>
      </c>
      <c r="I28" s="51">
        <f t="shared" si="8"/>
        <v>16</v>
      </c>
      <c r="J28" s="50">
        <f t="shared" si="9"/>
        <v>0</v>
      </c>
    </row>
    <row r="29" spans="1:10" s="52" customFormat="1" ht="12.75">
      <c r="A29" s="43" t="s">
        <v>28</v>
      </c>
      <c r="B29" s="44" t="s">
        <v>41</v>
      </c>
      <c r="C29" s="45"/>
      <c r="D29" s="46">
        <v>41623</v>
      </c>
      <c r="E29" s="47">
        <f t="shared" si="7"/>
        <v>41639</v>
      </c>
      <c r="F29" s="48">
        <v>16</v>
      </c>
      <c r="G29" s="49">
        <v>1</v>
      </c>
      <c r="H29" s="50">
        <f t="shared" si="4"/>
        <v>12</v>
      </c>
      <c r="I29" s="51">
        <f t="shared" si="8"/>
        <v>16</v>
      </c>
      <c r="J29" s="50">
        <f t="shared" si="9"/>
        <v>0</v>
      </c>
    </row>
    <row r="30" spans="1:10" s="42" customFormat="1" ht="25.5">
      <c r="A30" s="33" t="s">
        <v>29</v>
      </c>
      <c r="B30" s="34" t="s">
        <v>51</v>
      </c>
      <c r="C30" s="54"/>
      <c r="D30" s="36">
        <v>41883</v>
      </c>
      <c r="E30" s="37">
        <f>D30+F30</f>
        <v>41913</v>
      </c>
      <c r="F30" s="38">
        <v>30</v>
      </c>
      <c r="G30" s="39">
        <v>1</v>
      </c>
      <c r="H30" s="40">
        <f t="shared" si="4"/>
        <v>23</v>
      </c>
      <c r="I30" s="41">
        <f t="shared" si="8"/>
        <v>30</v>
      </c>
      <c r="J30" s="40">
        <f t="shared" si="9"/>
        <v>0</v>
      </c>
    </row>
    <row r="31" spans="1:10" s="42" customFormat="1" ht="12.75">
      <c r="A31" s="33" t="s">
        <v>52</v>
      </c>
      <c r="B31" s="34" t="s">
        <v>58</v>
      </c>
      <c r="C31" s="54"/>
      <c r="D31" s="36">
        <v>41883</v>
      </c>
      <c r="E31" s="37">
        <f>D31+F31</f>
        <v>41913</v>
      </c>
      <c r="F31" s="38">
        <v>30</v>
      </c>
      <c r="G31" s="39">
        <v>1</v>
      </c>
      <c r="H31" s="40">
        <f t="shared" si="4"/>
        <v>23</v>
      </c>
      <c r="I31" s="41">
        <f t="shared" si="8"/>
        <v>30</v>
      </c>
      <c r="J31" s="40">
        <f t="shared" si="9"/>
        <v>0</v>
      </c>
    </row>
    <row r="32" spans="1:10" s="42" customFormat="1" ht="12.75">
      <c r="A32" s="33" t="s">
        <v>53</v>
      </c>
      <c r="B32" s="34" t="s">
        <v>59</v>
      </c>
      <c r="C32" s="54"/>
      <c r="D32" s="36">
        <v>41883</v>
      </c>
      <c r="E32" s="37">
        <f>D32+F32</f>
        <v>41913</v>
      </c>
      <c r="F32" s="38">
        <v>30</v>
      </c>
      <c r="G32" s="39">
        <v>1</v>
      </c>
      <c r="H32" s="40">
        <f t="shared" si="4"/>
        <v>23</v>
      </c>
      <c r="I32" s="41">
        <f t="shared" si="8"/>
        <v>30</v>
      </c>
      <c r="J32" s="40">
        <f t="shared" si="9"/>
        <v>0</v>
      </c>
    </row>
    <row r="33" spans="1:10" s="52" customFormat="1" ht="12.75">
      <c r="A33" s="43"/>
      <c r="B33" s="44"/>
      <c r="C33" s="45"/>
      <c r="D33" s="46"/>
      <c r="E33" s="47"/>
      <c r="F33" s="48"/>
      <c r="G33" s="49"/>
      <c r="H33" s="50"/>
      <c r="I33" s="51"/>
      <c r="J33" s="50"/>
    </row>
    <row r="34" spans="1:249" s="53" customFormat="1" ht="11.25">
      <c r="A34" s="31"/>
      <c r="HT34" s="31"/>
      <c r="HU34" s="31"/>
      <c r="HV34" s="31"/>
      <c r="HW34" s="31"/>
      <c r="HX34" s="31"/>
      <c r="HY34" s="31"/>
      <c r="HZ34" s="31"/>
      <c r="IA34" s="31"/>
      <c r="IB34" s="31"/>
      <c r="IC34" s="31"/>
      <c r="ID34" s="31"/>
      <c r="IE34" s="31"/>
      <c r="IF34" s="31"/>
      <c r="IG34" s="31"/>
      <c r="IH34" s="31"/>
      <c r="II34" s="31"/>
      <c r="IJ34" s="31"/>
      <c r="IK34" s="31"/>
      <c r="IL34" s="31"/>
      <c r="IM34" s="31"/>
      <c r="IN34" s="31"/>
      <c r="IO34" s="31"/>
    </row>
    <row r="35" spans="1:249" s="53" customFormat="1" ht="11.25">
      <c r="A35" s="31"/>
      <c r="HT35" s="31"/>
      <c r="HU35" s="31"/>
      <c r="HV35" s="31"/>
      <c r="HW35" s="31"/>
      <c r="HX35" s="31"/>
      <c r="HY35" s="31"/>
      <c r="HZ35" s="31"/>
      <c r="IA35" s="31"/>
      <c r="IB35" s="31"/>
      <c r="IC35" s="31"/>
      <c r="ID35" s="31"/>
      <c r="IE35" s="31"/>
      <c r="IF35" s="31"/>
      <c r="IG35" s="31"/>
      <c r="IH35" s="31"/>
      <c r="II35" s="31"/>
      <c r="IJ35" s="31"/>
      <c r="IK35" s="31"/>
      <c r="IL35" s="31"/>
      <c r="IM35" s="31"/>
      <c r="IN35" s="31"/>
      <c r="IO35" s="31"/>
    </row>
    <row r="36" spans="1:249" s="53" customFormat="1" ht="11.25">
      <c r="A36" s="31"/>
      <c r="HT36" s="31"/>
      <c r="HU36" s="31"/>
      <c r="HV36" s="31"/>
      <c r="HW36" s="31"/>
      <c r="HX36" s="31"/>
      <c r="HY36" s="31"/>
      <c r="HZ36" s="31"/>
      <c r="IA36" s="31"/>
      <c r="IB36" s="31"/>
      <c r="IC36" s="31"/>
      <c r="ID36" s="31"/>
      <c r="IE36" s="31"/>
      <c r="IF36" s="31"/>
      <c r="IG36" s="31"/>
      <c r="IH36" s="31"/>
      <c r="II36" s="31"/>
      <c r="IJ36" s="31"/>
      <c r="IK36" s="31"/>
      <c r="IL36" s="31"/>
      <c r="IM36" s="31"/>
      <c r="IN36" s="31"/>
      <c r="IO36" s="31"/>
    </row>
    <row r="37" spans="1:249" s="53" customFormat="1" ht="11.25">
      <c r="A37" s="31"/>
      <c r="HT37" s="31"/>
      <c r="HU37" s="31"/>
      <c r="HV37" s="31"/>
      <c r="HW37" s="31"/>
      <c r="HX37" s="31"/>
      <c r="HY37" s="31"/>
      <c r="HZ37" s="31"/>
      <c r="IA37" s="31"/>
      <c r="IB37" s="31"/>
      <c r="IC37" s="31"/>
      <c r="ID37" s="31"/>
      <c r="IE37" s="31"/>
      <c r="IF37" s="31"/>
      <c r="IG37" s="31"/>
      <c r="IH37" s="31"/>
      <c r="II37" s="31"/>
      <c r="IJ37" s="31"/>
      <c r="IK37" s="31"/>
      <c r="IL37" s="31"/>
      <c r="IM37" s="31"/>
      <c r="IN37" s="31"/>
      <c r="IO37" s="31"/>
    </row>
    <row r="38" spans="1:249" s="53" customFormat="1" ht="11.25">
      <c r="A38" s="31"/>
      <c r="HT38" s="31"/>
      <c r="HU38" s="31"/>
      <c r="HV38" s="31"/>
      <c r="HW38" s="31"/>
      <c r="HX38" s="31"/>
      <c r="HY38" s="31"/>
      <c r="HZ38" s="31"/>
      <c r="IA38" s="31"/>
      <c r="IB38" s="31"/>
      <c r="IC38" s="31"/>
      <c r="ID38" s="31"/>
      <c r="IE38" s="31"/>
      <c r="IF38" s="31"/>
      <c r="IG38" s="31"/>
      <c r="IH38" s="31"/>
      <c r="II38" s="31"/>
      <c r="IJ38" s="31"/>
      <c r="IK38" s="31"/>
      <c r="IL38" s="31"/>
      <c r="IM38" s="31"/>
      <c r="IN38" s="31"/>
      <c r="IO38" s="31"/>
    </row>
    <row r="39" spans="1:249" s="53" customFormat="1" ht="11.25">
      <c r="A39" s="31"/>
      <c r="HT39" s="31"/>
      <c r="HU39" s="31"/>
      <c r="HV39" s="31"/>
      <c r="HW39" s="31"/>
      <c r="HX39" s="31"/>
      <c r="HY39" s="31"/>
      <c r="HZ39" s="31"/>
      <c r="IA39" s="31"/>
      <c r="IB39" s="31"/>
      <c r="IC39" s="31"/>
      <c r="ID39" s="31"/>
      <c r="IE39" s="31"/>
      <c r="IF39" s="31"/>
      <c r="IG39" s="31"/>
      <c r="IH39" s="31"/>
      <c r="II39" s="31"/>
      <c r="IJ39" s="31"/>
      <c r="IK39" s="31"/>
      <c r="IL39" s="31"/>
      <c r="IM39" s="31"/>
      <c r="IN39" s="31"/>
      <c r="IO39" s="31"/>
    </row>
  </sheetData>
  <sheetProtection/>
  <mergeCells count="34">
    <mergeCell ref="FX10:GD10"/>
    <mergeCell ref="GE10:GK10"/>
    <mergeCell ref="GL10:GR10"/>
    <mergeCell ref="GS10:GY10"/>
    <mergeCell ref="IB10:IH10"/>
    <mergeCell ref="II10:IO10"/>
    <mergeCell ref="GZ10:HF10"/>
    <mergeCell ref="HG10:HM10"/>
    <mergeCell ref="HN10:HT10"/>
    <mergeCell ref="HU10:IA10"/>
    <mergeCell ref="EH10:EN10"/>
    <mergeCell ref="EO10:EU10"/>
    <mergeCell ref="EV10:FB10"/>
    <mergeCell ref="FC10:FI10"/>
    <mergeCell ref="FJ10:FP10"/>
    <mergeCell ref="FQ10:FW10"/>
    <mergeCell ref="CR10:CX10"/>
    <mergeCell ref="CY10:DE10"/>
    <mergeCell ref="DF10:DL10"/>
    <mergeCell ref="DM10:DS10"/>
    <mergeCell ref="DT10:DZ10"/>
    <mergeCell ref="EA10:EG10"/>
    <mergeCell ref="BB10:BH10"/>
    <mergeCell ref="BI10:BO10"/>
    <mergeCell ref="BP10:BV10"/>
    <mergeCell ref="BW10:CC10"/>
    <mergeCell ref="CD10:CJ10"/>
    <mergeCell ref="CK10:CQ10"/>
    <mergeCell ref="L10:R10"/>
    <mergeCell ref="S10:Y10"/>
    <mergeCell ref="Z10:AF10"/>
    <mergeCell ref="AG10:AM10"/>
    <mergeCell ref="AN10:AT10"/>
    <mergeCell ref="AU10:BA10"/>
  </mergeCells>
  <conditionalFormatting sqref="L12:IO14 L17:IO17 L25:IO26 L30:IO32">
    <cfRule type="expression" priority="1" dxfId="6" stopIfTrue="1">
      <formula>L$9=$C$8</formula>
    </cfRule>
    <cfRule type="expression" priority="2" dxfId="4" stopIfTrue="1">
      <formula>AND(L$9&gt;=$D12,L$9&lt;$D12+$I12)</formula>
    </cfRule>
    <cfRule type="expression" priority="3" dxfId="3" stopIfTrue="1">
      <formula>AND(L$9&gt;=$D12,L$9&lt;=$D12+$F12-1)</formula>
    </cfRule>
  </conditionalFormatting>
  <conditionalFormatting sqref="L15:IO16 L18:IO24 L27:IO29 L33:IO33">
    <cfRule type="expression" priority="4" dxfId="6" stopIfTrue="1">
      <formula>L$9=$C$8</formula>
    </cfRule>
    <cfRule type="expression" priority="5" dxfId="1" stopIfTrue="1">
      <formula>AND(L$9&gt;=$D15,L$9&lt;$D15+$I15)</formula>
    </cfRule>
    <cfRule type="expression" priority="6" dxfId="0" stopIfTrue="1">
      <formula>AND(L$9&gt;=$D15,L$9&lt;=$D15+$F15-1)</formula>
    </cfRule>
  </conditionalFormatting>
  <printOptions/>
  <pageMargins left="0.5" right="0.5" top="0.5" bottom="0.9840277777777777" header="0.5118055555555555" footer="0.5118055555555555"/>
  <pageSetup fitToHeight="1" fitToWidth="1"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subject/>
  <dc:creator>gari</dc:creator>
  <cp:keywords/>
  <dc:description/>
  <cp:lastModifiedBy>user</cp:lastModifiedBy>
  <cp:lastPrinted>2010-12-15T23:55:16Z</cp:lastPrinted>
  <dcterms:created xsi:type="dcterms:W3CDTF">2010-12-13T22:40:18Z</dcterms:created>
  <dcterms:modified xsi:type="dcterms:W3CDTF">2016-03-18T03:40:24Z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vt:lpwstr>
  </property>
  <property fmtid="{D5CDD505-2E9C-101B-9397-08002B2CF9AE}" pid="3" name="License">
    <vt:lpwstr> </vt:lpwstr>
  </property>
  <property fmtid="{D5CDD505-2E9C-101B-9397-08002B2CF9AE}" pid="4" name="Version">
    <vt:lpwstr>1.0</vt:lpwstr>
  </property>
</Properties>
</file>