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ehoff\Desktop\Construction Docs\"/>
    </mc:Choice>
  </mc:AlternateContent>
  <bookViews>
    <workbookView xWindow="-36" yWindow="168" windowWidth="17520" windowHeight="9960" tabRatio="941"/>
  </bookViews>
  <sheets>
    <sheet name="WHGF QAQC &amp; Punch List" sheetId="19" r:id="rId1"/>
    <sheet name="Sheet1" sheetId="25" r:id="rId2"/>
  </sheets>
  <externalReferences>
    <externalReference r:id="rId3"/>
    <externalReference r:id="rId4"/>
    <externalReference r:id="rId5"/>
  </externalReferences>
  <definedNames>
    <definedName name="_xlnm._FilterDatabase" localSheetId="0" hidden="1">'WHGF QAQC &amp; Punch List'!$A$3:$K$3</definedName>
    <definedName name="AuthorRange" localSheetId="0">OFFSET('WHGF QAQC &amp; Punch List'!#REF!,0,0,COUNTIF('WHGF QAQC &amp; Punch List'!$E:$E,"&lt;&gt;"""),1)</definedName>
    <definedName name="AuthorRange">OFFSET(#REF!,0,0,COUNTIF(#REF!,"&lt;&gt;"""),1)</definedName>
    <definedName name="ConfirmedRange" localSheetId="0">OFFSET('WHGF QAQC &amp; Punch List'!#REF!,0,0,COUNTIF('WHGF QAQC &amp; Punch List'!#REF!,"&lt;&gt;"""),1)</definedName>
    <definedName name="ConfirmedRange">OFFSET(#REF!,0,0,COUNTIF(#REF!,"&lt;&gt;"""),1)</definedName>
    <definedName name="DataCopyRange" localSheetId="0">'WHGF QAQC &amp; Punch List'!$B$3:$K$35</definedName>
    <definedName name="DataCopyRange">#REF!</definedName>
    <definedName name="dfdf">[1]DR4!#REF!</definedName>
    <definedName name="eee">'WHGF QAQC &amp; Punch List'!#REF!</definedName>
    <definedName name="InsertPunchRange" localSheetId="0">'WHGF QAQC &amp; Punch List'!#REF!</definedName>
    <definedName name="InsertPunchRange">#REF!</definedName>
    <definedName name="ItemRange" localSheetId="0">'WHGF QAQC &amp; Punch List'!$C$3:$C$3</definedName>
    <definedName name="ItemRange">#REF!</definedName>
    <definedName name="llala">[2]Punchlist!$G$889:$G$925</definedName>
    <definedName name="NorthMichigan">[1]DR4!#REF!</definedName>
    <definedName name="p">[2]Punchlist!$B$889:$B$903</definedName>
    <definedName name="PasteRange" localSheetId="0">'WHGF QAQC &amp; Punch List'!#REF!</definedName>
    <definedName name="PasteRange">#REF!</definedName>
    <definedName name="PositionRange" localSheetId="0">OFFSET('WHGF QAQC &amp; Punch List'!#REF!,0,0,COUNTIF('WHGF QAQC &amp; Punch List'!#REF!,"&lt;&gt;"""),1)</definedName>
    <definedName name="PositionRange">OFFSET(#REF!,0,0,COUNTIF(#REF!,"&lt;&gt;"""),1)</definedName>
    <definedName name="_xlnm.Print_Area" localSheetId="0">'WHGF QAQC &amp; Punch List'!$A$1:$K$47</definedName>
    <definedName name="PunchListRange" localSheetId="0">'WHGF QAQC &amp; Punch List'!$B$3:$K$3</definedName>
    <definedName name="PunchListRange">#REF!</definedName>
    <definedName name="PunchRange" localSheetId="0">'WHGF QAQC &amp; Punch List'!$A$3:$K$35</definedName>
    <definedName name="PunchRange">#REF!</definedName>
    <definedName name="QuickList" localSheetId="0">'WHGF QAQC &amp; Punch List'!#REF!</definedName>
    <definedName name="QuickList">#REF!</definedName>
    <definedName name="rand2">[2]Punchlist!$E$889:$E$906</definedName>
    <definedName name="Range">'WHGF QAQC &amp; Punch List'!#REF!</definedName>
    <definedName name="RangeAuthor" localSheetId="0">'WHGF QAQC &amp; Punch List'!#REF!</definedName>
    <definedName name="RangeAuthor">#REF!</definedName>
    <definedName name="RangeConfirmed" localSheetId="0">'WHGF QAQC &amp; Punch List'!#REF!</definedName>
    <definedName name="RangeConfirmed">#REF!</definedName>
    <definedName name="RangeFloor" localSheetId="0">'WHGF QAQC &amp; Punch List'!#REF!</definedName>
    <definedName name="RangeFloor">#REF!</definedName>
    <definedName name="RangePosition" localSheetId="0">'WHGF QAQC &amp; Punch List'!#REF!</definedName>
    <definedName name="RangePosition">#REF!</definedName>
    <definedName name="RangeResponsibility" localSheetId="0">'WHGF QAQC &amp; Punch List'!#REF!</definedName>
    <definedName name="RangeResponsibility">#REF!</definedName>
    <definedName name="RangeRoom" localSheetId="0">'WHGF QAQC &amp; Punch List'!#REF!</definedName>
    <definedName name="RangeRoom">#REF!</definedName>
    <definedName name="RangeType" localSheetId="0">'WHGF QAQC &amp; Punch List'!#REF!</definedName>
    <definedName name="RangeType">#REF!</definedName>
    <definedName name="ResponsibilityRange" localSheetId="0">OFFSET('WHGF QAQC &amp; Punch List'!#REF!,0,0,COUNTIF('WHGF QAQC &amp; Punch List'!$F:$F,"&lt;&gt;"""),1)</definedName>
    <definedName name="ResponsibilityRange">OFFSET(#REF!,0,0,COUNTIF(#REF!,"&lt;&gt;"""),1)</definedName>
    <definedName name="RoomRange" localSheetId="0">OFFSET('WHGF QAQC &amp; Punch List'!#REF!,0,0,COUNTIF('WHGF QAQC &amp; Punch List'!$B:$B,"&lt;&gt;"""),1)</definedName>
    <definedName name="RoomRange">OFFSET(#REF!,0,0,COUNTIF(#REF!,"&lt;&gt;"""),1)</definedName>
    <definedName name="rr">[3]Punchlist!$I$388:$I$409</definedName>
    <definedName name="Rresponsibility">#REF!</definedName>
    <definedName name="rrfawiheil">#REF!</definedName>
    <definedName name="rrrr">[2]Punchlist!$E$889:$E$906</definedName>
    <definedName name="StartAuthor" localSheetId="0">'WHGF QAQC &amp; Punch List'!#REF!</definedName>
    <definedName name="StartAuthor">#REF!</definedName>
    <definedName name="StartConfirmed" localSheetId="0">'WHGF QAQC &amp; Punch List'!#REF!</definedName>
    <definedName name="StartConfirmed">#REF!</definedName>
    <definedName name="StartFloor" localSheetId="0">'WHGF QAQC &amp; Punch List'!#REF!</definedName>
    <definedName name="StartFloor">#REF!</definedName>
    <definedName name="StartPosition" localSheetId="0">'WHGF QAQC &amp; Punch List'!#REF!</definedName>
    <definedName name="StartPosition">#REF!</definedName>
    <definedName name="StartResponsibility" localSheetId="0">'WHGF QAQC &amp; Punch List'!#REF!</definedName>
    <definedName name="StartResponsibility">#REF!</definedName>
    <definedName name="StartRoom" localSheetId="0">'WHGF QAQC &amp; Punch List'!#REF!</definedName>
    <definedName name="StartRoom">#REF!</definedName>
    <definedName name="StartType" localSheetId="0">'WHGF QAQC &amp; Punch List'!#REF!</definedName>
    <definedName name="StartType">#REF!</definedName>
    <definedName name="TotalRecords" localSheetId="0">'WHGF QAQC &amp; Punch List'!#REF!</definedName>
    <definedName name="TotalRecords">#REF!</definedName>
    <definedName name="TypeRange" localSheetId="0">OFFSET('WHGF QAQC &amp; Punch List'!#REF!,0,0,COUNTIF('WHGF QAQC &amp; Punch List'!#REF!,"&lt;&gt;"""),1)</definedName>
    <definedName name="TypeRange">OFFSET(#REF!,0,0,COUNTIF(#REF!,"&lt;&gt;"""),1)</definedName>
    <definedName name="Z_4B5BF5B9_655E_47C3_9C64_D2C92943455A_.wvu.FilterData" localSheetId="0" hidden="1">'WHGF QAQC &amp; Punch List'!$A$3:$K$35</definedName>
    <definedName name="Z_4DA23839_C1FF_4701_B600_4E6C4A020F2B_.wvu.FilterData" localSheetId="0" hidden="1">'WHGF QAQC &amp; Punch List'!$A$3:$K$35</definedName>
    <definedName name="Z_5890BDE7_35D5_4FFE_8860_C05921CC71DB_.wvu.FilterData" localSheetId="0" hidden="1">'WHGF QAQC &amp; Punch List'!$A$3:$K$35</definedName>
    <definedName name="Z_5890BDE7_35D5_4FFE_8860_C05921CC71DB_.wvu.PrintArea" localSheetId="0" hidden="1">'WHGF QAQC &amp; Punch List'!$A$1:$K$35</definedName>
    <definedName name="Z_5890BDE7_35D5_4FFE_8860_C05921CC71DB_.wvu.PrintTitles" localSheetId="0" hidden="1">'WHGF QAQC &amp; Punch List'!$3:$3</definedName>
    <definedName name="Z_8A97A384_C9EB_4B88_87E4_3967CF6A9402_.wvu.FilterData" localSheetId="0" hidden="1">'WHGF QAQC &amp; Punch List'!$A$3:$K$35</definedName>
    <definedName name="Z_9B3843B0_668F_4CB8_A3E6_ED11E7BA3B65_.wvu.FilterData" localSheetId="0" hidden="1">'WHGF QAQC &amp; Punch List'!$A$3:$K$35</definedName>
    <definedName name="Z_9B3843B0_668F_4CB8_A3E6_ED11E7BA3B65_.wvu.PrintArea" localSheetId="0" hidden="1">'WHGF QAQC &amp; Punch List'!$A$1:$K$35</definedName>
    <definedName name="Z_9B3843B0_668F_4CB8_A3E6_ED11E7BA3B65_.wvu.PrintTitles" localSheetId="0" hidden="1">'WHGF QAQC &amp; Punch List'!$3:$3</definedName>
  </definedNames>
  <calcPr calcId="152511"/>
  <customWorkbookViews>
    <customWorkbookView name="Turner User - Personal View (2)" guid="{9B3843B0-668F-4CB8-A3E6-ED11E7BA3B65}" mergeInterval="0" personalView="1" maximized="1" windowWidth="1276" windowHeight="809" tabRatio="941" activeSheetId="2" showComments="commIndAndComment"/>
    <customWorkbookView name="Turner User - Personal View" guid="{5890BDE7-35D5-4FFE-8860-C05921CC71DB}" mergeInterval="0" personalView="1" maximized="1" windowWidth="1276" windowHeight="800" tabRatio="941" activeSheetId="12"/>
  </customWorkbookViews>
</workbook>
</file>

<file path=xl/calcChain.xml><?xml version="1.0" encoding="utf-8"?>
<calcChain xmlns="http://schemas.openxmlformats.org/spreadsheetml/2006/main">
  <c r="F42" i="19" l="1"/>
  <c r="D42" i="19"/>
  <c r="H42" i="19" l="1"/>
  <c r="D44" i="19"/>
  <c r="E42" i="19" l="1"/>
  <c r="G42" i="19" l="1"/>
  <c r="E44" i="19"/>
  <c r="F44" i="19"/>
  <c r="H44" i="19" s="1"/>
  <c r="G44" i="19" l="1"/>
</calcChain>
</file>

<file path=xl/sharedStrings.xml><?xml version="1.0" encoding="utf-8"?>
<sst xmlns="http://schemas.openxmlformats.org/spreadsheetml/2006/main" count="20" uniqueCount="20">
  <si>
    <t>Date Completed</t>
  </si>
  <si>
    <t>Date Inspected</t>
  </si>
  <si>
    <t>Date Due</t>
  </si>
  <si>
    <t>Item#</t>
  </si>
  <si>
    <t>Author</t>
  </si>
  <si>
    <t>Subs Initials</t>
  </si>
  <si>
    <t>Notes</t>
  </si>
  <si>
    <t>Closed Items</t>
  </si>
  <si>
    <t>Open Items</t>
  </si>
  <si>
    <t>Totals</t>
  </si>
  <si>
    <t>Assigned Items</t>
  </si>
  <si>
    <t>% Closed</t>
  </si>
  <si>
    <t>% Open</t>
  </si>
  <si>
    <t>QAQC/ Punch List Log</t>
  </si>
  <si>
    <t>Room/ Location</t>
  </si>
  <si>
    <t>Description</t>
  </si>
  <si>
    <t>Subcontractor</t>
  </si>
  <si>
    <t>QAQC/ Punch List Status</t>
  </si>
  <si>
    <t>Closed/ Confirmed By</t>
  </si>
  <si>
    <t xml:space="preserve"> Contractor Responsible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</si>
</sst>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26"/>
      <color indexed="9"/>
      <name val="Helvetica"/>
    </font>
    <font>
      <sz val="12"/>
      <name val="Helvetica"/>
    </font>
    <font>
      <sz val="10"/>
      <name val="Helvetica"/>
    </font>
    <font>
      <b/>
      <sz val="12"/>
      <color theme="0"/>
      <name val="Helvetica"/>
    </font>
    <font>
      <sz val="12"/>
      <color rgb="FF004C97"/>
      <name val="Helvetica"/>
    </font>
    <font>
      <b/>
      <sz val="12"/>
      <name val="Helvetica"/>
    </font>
    <font>
      <b/>
      <sz val="18"/>
      <color theme="0"/>
      <name val="Helvetica"/>
    </font>
    <font>
      <b/>
      <sz val="14"/>
      <color theme="0"/>
      <name val="Helvetica"/>
    </font>
    <font>
      <b/>
      <sz val="12"/>
      <color rgb="FF004C97"/>
      <name val="Helvetica"/>
    </font>
    <font>
      <sz val="12"/>
      <color rgb="FF004C97"/>
      <name val="Arial"/>
      <family val="2"/>
    </font>
    <font>
      <sz val="11"/>
      <color rgb="FF004C9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97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2" borderId="0" xfId="0" applyFont="1" applyFill="1" applyAlignment="1" applyProtection="1">
      <alignment horizontal="left" vertical="top" wrapText="1"/>
      <protection locked="0"/>
    </xf>
    <xf numFmtId="1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 wrapText="1"/>
      <protection locked="0"/>
    </xf>
    <xf numFmtId="0" fontId="5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16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4" xfId="1"/>
  </cellStyles>
  <dxfs count="2"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ill>
        <patternFill>
          <bgColor theme="3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Medium9" defaultPivotStyle="PivotStyleLight16">
    <tableStyle name="Table Style 1" pivot="0" count="2">
      <tableStyleElement type="firstRowStripe" dxfId="1"/>
      <tableStyleElement type="secondRowStripe" dxfId="0"/>
    </tableStyle>
  </tableStyles>
  <colors>
    <mruColors>
      <color rgb="FF004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160020</xdr:colOff>
          <xdr:row>0</xdr:row>
          <xdr:rowOff>0</xdr:rowOff>
        </xdr:from>
        <xdr:to>
          <xdr:col>11</xdr:col>
          <xdr:colOff>160020</xdr:colOff>
          <xdr:row>0</xdr:row>
          <xdr:rowOff>0</xdr:rowOff>
        </xdr:to>
        <xdr:sp macro="" textlink="">
          <xdr:nvSpPr>
            <xdr:cNvPr id="36867" name="Button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Quick List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160020</xdr:colOff>
          <xdr:row>0</xdr:row>
          <xdr:rowOff>0</xdr:rowOff>
        </xdr:from>
        <xdr:to>
          <xdr:col>11</xdr:col>
          <xdr:colOff>160020</xdr:colOff>
          <xdr:row>0</xdr:row>
          <xdr:rowOff>0</xdr:rowOff>
        </xdr:to>
        <xdr:sp macro="" textlink="">
          <xdr:nvSpPr>
            <xdr:cNvPr id="36868" name="Button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Punch List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QA-QC\QAQC%20Punchlist%20Logs\Purdue%20Mackey%20QAQC%20and%20Punch%20List%202012-10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ngineering\Punchlist\HDR%20IPH%206TH%20Floor%20North%20Tower%20Punch%20List%203.17.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gcolburn\Local%20Settings\Temporary%20Internet%20Files\OLKD7\Copy%20of%20Mock%20Up%20Work%20to%20Complete%2011%2014%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R8"/>
      <sheetName val="DR7"/>
      <sheetName val="DR6"/>
      <sheetName val="DR5"/>
      <sheetName val="DR4"/>
      <sheetName val="DR3"/>
      <sheetName val="DR2"/>
      <sheetName val="DR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chlist"/>
    </sheetNames>
    <sheetDataSet>
      <sheetData sheetId="0">
        <row r="889">
          <cell r="B889" t="str">
            <v>1st Floor</v>
          </cell>
          <cell r="E889" t="str">
            <v>AO</v>
          </cell>
          <cell r="G889" t="str">
            <v>Bennett</v>
          </cell>
        </row>
        <row r="890">
          <cell r="B890" t="str">
            <v>2nd Floor</v>
          </cell>
          <cell r="E890" t="str">
            <v>AS</v>
          </cell>
          <cell r="G890" t="str">
            <v xml:space="preserve"> Bennett / Circle B / Bill Lawrence</v>
          </cell>
        </row>
        <row r="891">
          <cell r="B891" t="str">
            <v>3rd Floor - North</v>
          </cell>
          <cell r="E891" t="str">
            <v>BM</v>
          </cell>
          <cell r="G891" t="str">
            <v xml:space="preserve"> Circle B / Bill Lawrence</v>
          </cell>
        </row>
        <row r="892">
          <cell r="B892" t="str">
            <v>3rd Floor - Rotunda</v>
          </cell>
          <cell r="E892" t="str">
            <v>Bremner/Duke</v>
          </cell>
          <cell r="G892" t="str">
            <v>Bill Lawrence</v>
          </cell>
        </row>
        <row r="893">
          <cell r="B893" t="str">
            <v>3rd Floor - South</v>
          </cell>
          <cell r="E893" t="str">
            <v>CGA</v>
          </cell>
          <cell r="G893" t="str">
            <v>Blakley</v>
          </cell>
        </row>
        <row r="894">
          <cell r="B894" t="str">
            <v>4th Floor - Rotunda</v>
          </cell>
          <cell r="E894" t="str">
            <v>CQ</v>
          </cell>
          <cell r="G894" t="str">
            <v>Bright Sheet Metal</v>
          </cell>
        </row>
        <row r="895">
          <cell r="B895" t="str">
            <v>4th Floor  South</v>
          </cell>
          <cell r="E895" t="str">
            <v>DG</v>
          </cell>
          <cell r="G895" t="str">
            <v>CDI</v>
          </cell>
        </row>
        <row r="896">
          <cell r="B896" t="str">
            <v>4th Floor North</v>
          </cell>
          <cell r="E896" t="str">
            <v>IS</v>
          </cell>
          <cell r="G896" t="str">
            <v>CHC</v>
          </cell>
        </row>
        <row r="897">
          <cell r="B897" t="str">
            <v>5th Floor - Rotunda</v>
          </cell>
          <cell r="E897" t="str">
            <v>James Tarsio</v>
          </cell>
          <cell r="G897" t="str">
            <v>Circle B</v>
          </cell>
        </row>
        <row r="898">
          <cell r="B898" t="str">
            <v>5th Floor - South</v>
          </cell>
          <cell r="E898" t="str">
            <v>JB</v>
          </cell>
          <cell r="G898" t="str">
            <v>Clawson</v>
          </cell>
        </row>
        <row r="899">
          <cell r="B899" t="str">
            <v>5th Floor -North</v>
          </cell>
          <cell r="E899" t="str">
            <v>Jeff Cook</v>
          </cell>
          <cell r="G899" t="str">
            <v>Cleveland</v>
          </cell>
        </row>
        <row r="900">
          <cell r="B900" t="str">
            <v>6th Floor - Rotunda</v>
          </cell>
          <cell r="E900" t="str">
            <v>JK</v>
          </cell>
          <cell r="G900" t="str">
            <v>DBI</v>
          </cell>
        </row>
        <row r="901">
          <cell r="B901" t="str">
            <v>6th Floor - South</v>
          </cell>
          <cell r="E901" t="str">
            <v>JS</v>
          </cell>
          <cell r="G901" t="str">
            <v>Downton &amp; West</v>
          </cell>
        </row>
        <row r="902">
          <cell r="B902" t="str">
            <v>6th Floor N</v>
          </cell>
          <cell r="E902" t="str">
            <v>SF</v>
          </cell>
          <cell r="G902" t="str">
            <v>Ermco</v>
          </cell>
        </row>
        <row r="903">
          <cell r="B903" t="str">
            <v>Basement</v>
          </cell>
          <cell r="E903" t="str">
            <v>TCCO</v>
          </cell>
          <cell r="G903" t="str">
            <v>Ermco, PCS, Clawson</v>
          </cell>
        </row>
        <row r="904">
          <cell r="E904" t="str">
            <v>TE</v>
          </cell>
          <cell r="G904" t="str">
            <v>ESCO</v>
          </cell>
        </row>
        <row r="905">
          <cell r="E905" t="str">
            <v>Tim Lang</v>
          </cell>
          <cell r="G905" t="str">
            <v>Gibson Lewis</v>
          </cell>
        </row>
        <row r="906">
          <cell r="E906" t="str">
            <v>Tom Ditoro</v>
          </cell>
          <cell r="G906" t="str">
            <v>GLI - Drywall</v>
          </cell>
        </row>
        <row r="907">
          <cell r="G907" t="str">
            <v>GLI - Drywall/Lehn</v>
          </cell>
        </row>
        <row r="908">
          <cell r="G908" t="str">
            <v>GLI - Gen. Trades</v>
          </cell>
        </row>
        <row r="909">
          <cell r="G909" t="str">
            <v>GLI; Sauer</v>
          </cell>
        </row>
        <row r="910">
          <cell r="G910" t="str">
            <v>GSF</v>
          </cell>
        </row>
        <row r="911">
          <cell r="G911" t="str">
            <v>HDR</v>
          </cell>
        </row>
        <row r="912">
          <cell r="G912" t="str">
            <v>Honeywell</v>
          </cell>
        </row>
        <row r="913">
          <cell r="G913" t="str">
            <v>Lehn</v>
          </cell>
        </row>
        <row r="914">
          <cell r="G914" t="str">
            <v>PCI</v>
          </cell>
        </row>
        <row r="915">
          <cell r="G915" t="str">
            <v>PPMI</v>
          </cell>
        </row>
        <row r="916">
          <cell r="G916" t="str">
            <v>PRECISION</v>
          </cell>
        </row>
        <row r="917">
          <cell r="G917" t="str">
            <v>Reid</v>
          </cell>
        </row>
        <row r="918">
          <cell r="G918" t="str">
            <v>Ryan</v>
          </cell>
        </row>
        <row r="919">
          <cell r="G919" t="str">
            <v>Sauer</v>
          </cell>
        </row>
        <row r="920">
          <cell r="G920" t="str">
            <v>SPS</v>
          </cell>
        </row>
        <row r="921">
          <cell r="G921" t="str">
            <v>TCCo</v>
          </cell>
        </row>
        <row r="922">
          <cell r="G922" t="str">
            <v>Top Quality</v>
          </cell>
        </row>
        <row r="923">
          <cell r="G923" t="str">
            <v>Trend</v>
          </cell>
        </row>
        <row r="924">
          <cell r="G924" t="str">
            <v>Weiffenbach</v>
          </cell>
        </row>
        <row r="925">
          <cell r="G925" t="str">
            <v>Wolverine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chlist"/>
    </sheetNames>
    <sheetDataSet>
      <sheetData sheetId="0">
        <row r="388">
          <cell r="I388" t="str">
            <v>Bright Sheet Metal</v>
          </cell>
        </row>
        <row r="389">
          <cell r="I389" t="str">
            <v>CHC</v>
          </cell>
        </row>
        <row r="390">
          <cell r="I390" t="str">
            <v>Circle B</v>
          </cell>
        </row>
        <row r="391">
          <cell r="I391" t="str">
            <v>Clawson</v>
          </cell>
        </row>
        <row r="392">
          <cell r="I392" t="str">
            <v>Cleveland</v>
          </cell>
        </row>
        <row r="393">
          <cell r="I393" t="str">
            <v>PCI</v>
          </cell>
        </row>
        <row r="394">
          <cell r="I394" t="str">
            <v>Downton &amp; West</v>
          </cell>
        </row>
        <row r="395">
          <cell r="I395" t="str">
            <v>Ermco</v>
          </cell>
        </row>
        <row r="396">
          <cell r="I396" t="str">
            <v>ESCO</v>
          </cell>
        </row>
        <row r="397">
          <cell r="I397" t="str">
            <v>Gibson Lewis</v>
          </cell>
        </row>
        <row r="398">
          <cell r="I398" t="str">
            <v>Blakley</v>
          </cell>
        </row>
        <row r="399">
          <cell r="I399" t="str">
            <v>HDR</v>
          </cell>
        </row>
        <row r="400">
          <cell r="I400" t="str">
            <v>Honeywell</v>
          </cell>
        </row>
        <row r="401">
          <cell r="I401" t="str">
            <v>Lehn</v>
          </cell>
        </row>
        <row r="402">
          <cell r="I402" t="str">
            <v>PPMI</v>
          </cell>
        </row>
        <row r="403">
          <cell r="I403" t="str">
            <v>PRECISION</v>
          </cell>
        </row>
        <row r="404">
          <cell r="I404" t="str">
            <v>Reid</v>
          </cell>
        </row>
        <row r="405">
          <cell r="I405" t="str">
            <v>Ryan</v>
          </cell>
        </row>
        <row r="406">
          <cell r="I406" t="str">
            <v>SPS</v>
          </cell>
        </row>
        <row r="407">
          <cell r="I407" t="str">
            <v>TCCo</v>
          </cell>
        </row>
        <row r="408">
          <cell r="I408" t="str">
            <v>CDI</v>
          </cell>
        </row>
        <row r="409">
          <cell r="I409" t="str">
            <v>Trend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L57"/>
  <sheetViews>
    <sheetView tabSelected="1" showRuler="0" view="pageLayout" zoomScale="55" zoomScaleNormal="100" zoomScaleSheetLayoutView="100" zoomScalePageLayoutView="55" workbookViewId="0">
      <selection activeCell="I6" sqref="I6"/>
    </sheetView>
  </sheetViews>
  <sheetFormatPr defaultColWidth="9.109375" defaultRowHeight="15.6" x14ac:dyDescent="0.25"/>
  <cols>
    <col min="1" max="1" width="11.33203125" style="30" customWidth="1"/>
    <col min="2" max="2" width="24.109375" style="31" customWidth="1"/>
    <col min="3" max="3" width="75.5546875" style="32" customWidth="1"/>
    <col min="4" max="4" width="14.44140625" style="32" customWidth="1"/>
    <col min="5" max="5" width="19" style="32" customWidth="1"/>
    <col min="6" max="6" width="15.88671875" style="33" customWidth="1"/>
    <col min="7" max="8" width="15.6640625" style="34" customWidth="1"/>
    <col min="9" max="9" width="15.6640625" style="35" customWidth="1"/>
    <col min="10" max="10" width="15.109375" style="32" customWidth="1"/>
    <col min="11" max="11" width="40.88671875" style="32" customWidth="1"/>
    <col min="12" max="16384" width="9.109375" style="1"/>
  </cols>
  <sheetData>
    <row r="1" spans="1:12" ht="15" x14ac:dyDescent="0.25">
      <c r="A1" s="59" t="s">
        <v>13</v>
      </c>
      <c r="B1" s="59"/>
      <c r="C1" s="59"/>
      <c r="D1" s="59"/>
      <c r="E1" s="59"/>
      <c r="F1" s="59"/>
      <c r="G1" s="59"/>
      <c r="H1" s="59"/>
      <c r="I1" s="60"/>
      <c r="J1" s="59"/>
      <c r="K1" s="59"/>
    </row>
    <row r="2" spans="1:12" ht="33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s="6" customFormat="1" ht="48.75" customHeight="1" x14ac:dyDescent="0.25">
      <c r="A3" s="2" t="s">
        <v>3</v>
      </c>
      <c r="B3" s="3" t="s">
        <v>14</v>
      </c>
      <c r="C3" s="40" t="s">
        <v>15</v>
      </c>
      <c r="D3" s="40" t="s">
        <v>4</v>
      </c>
      <c r="E3" s="40" t="s">
        <v>19</v>
      </c>
      <c r="F3" s="4" t="s">
        <v>1</v>
      </c>
      <c r="G3" s="4" t="s">
        <v>2</v>
      </c>
      <c r="H3" s="5" t="s">
        <v>0</v>
      </c>
      <c r="I3" s="40" t="s">
        <v>5</v>
      </c>
      <c r="J3" s="40" t="s">
        <v>18</v>
      </c>
      <c r="K3" s="40" t="s">
        <v>6</v>
      </c>
    </row>
    <row r="4" spans="1:12" ht="15" x14ac:dyDescent="0.25">
      <c r="A4" s="41">
        <v>1</v>
      </c>
      <c r="B4" s="42"/>
      <c r="C4" s="52"/>
      <c r="D4" s="41"/>
      <c r="E4" s="41"/>
      <c r="F4" s="43"/>
      <c r="G4" s="43"/>
      <c r="H4" s="43"/>
      <c r="I4" s="41"/>
      <c r="J4" s="41"/>
      <c r="K4" s="44"/>
    </row>
    <row r="5" spans="1:12" ht="15" x14ac:dyDescent="0.25">
      <c r="A5" s="41">
        <v>2</v>
      </c>
      <c r="B5" s="42"/>
      <c r="C5" s="50"/>
      <c r="D5" s="41"/>
      <c r="E5" s="41"/>
      <c r="F5" s="43"/>
      <c r="G5" s="43"/>
      <c r="H5" s="43"/>
      <c r="I5" s="41"/>
      <c r="J5" s="41"/>
      <c r="K5" s="44"/>
    </row>
    <row r="6" spans="1:12" ht="15" x14ac:dyDescent="0.25">
      <c r="A6" s="41">
        <v>3</v>
      </c>
      <c r="B6" s="42"/>
      <c r="C6" s="52"/>
      <c r="D6" s="41"/>
      <c r="E6" s="41"/>
      <c r="F6" s="43"/>
      <c r="G6" s="43"/>
      <c r="H6" s="43"/>
      <c r="I6" s="41"/>
      <c r="J6" s="41"/>
      <c r="K6" s="44"/>
    </row>
    <row r="7" spans="1:12" ht="15" x14ac:dyDescent="0.25">
      <c r="A7" s="41">
        <v>4</v>
      </c>
      <c r="B7" s="42"/>
      <c r="C7" s="52"/>
      <c r="D7" s="41"/>
      <c r="E7" s="41"/>
      <c r="F7" s="43"/>
      <c r="G7" s="43"/>
      <c r="H7" s="43"/>
      <c r="I7" s="41"/>
      <c r="J7" s="41"/>
      <c r="K7" s="44"/>
    </row>
    <row r="8" spans="1:12" s="7" customFormat="1" ht="15" x14ac:dyDescent="0.25">
      <c r="A8" s="41">
        <v>5</v>
      </c>
      <c r="B8" s="42"/>
      <c r="C8" s="50"/>
      <c r="D8" s="41"/>
      <c r="E8" s="41"/>
      <c r="F8" s="43"/>
      <c r="G8" s="43"/>
      <c r="H8" s="43"/>
      <c r="I8" s="41"/>
      <c r="J8" s="41"/>
      <c r="K8" s="44"/>
      <c r="L8" s="1"/>
    </row>
    <row r="9" spans="1:12" s="7" customFormat="1" ht="15" x14ac:dyDescent="0.25">
      <c r="A9" s="41">
        <v>6</v>
      </c>
      <c r="B9" s="42"/>
      <c r="C9" s="50"/>
      <c r="D9" s="41"/>
      <c r="E9" s="41"/>
      <c r="F9" s="43"/>
      <c r="G9" s="43"/>
      <c r="H9" s="43"/>
      <c r="I9" s="41"/>
      <c r="J9" s="41"/>
      <c r="K9" s="44"/>
      <c r="L9" s="1"/>
    </row>
    <row r="10" spans="1:12" s="7" customFormat="1" ht="15" x14ac:dyDescent="0.25">
      <c r="A10" s="41">
        <v>7</v>
      </c>
      <c r="B10" s="42"/>
      <c r="C10" s="50"/>
      <c r="D10" s="41"/>
      <c r="E10" s="41"/>
      <c r="F10" s="43"/>
      <c r="G10" s="43"/>
      <c r="H10" s="43"/>
      <c r="I10" s="41"/>
      <c r="J10" s="41"/>
      <c r="K10" s="41"/>
      <c r="L10" s="1"/>
    </row>
    <row r="11" spans="1:12" s="7" customFormat="1" ht="15" x14ac:dyDescent="0.25">
      <c r="A11" s="41">
        <v>8</v>
      </c>
      <c r="B11" s="42"/>
      <c r="C11" s="49"/>
      <c r="D11" s="41"/>
      <c r="E11" s="41"/>
      <c r="F11" s="43"/>
      <c r="G11" s="43"/>
      <c r="H11" s="43"/>
      <c r="I11" s="41"/>
      <c r="J11" s="41"/>
      <c r="K11" s="41"/>
      <c r="L11" s="1"/>
    </row>
    <row r="12" spans="1:12" s="7" customFormat="1" ht="15" x14ac:dyDescent="0.25">
      <c r="A12" s="41">
        <v>9</v>
      </c>
      <c r="B12" s="42"/>
      <c r="C12" s="49"/>
      <c r="D12" s="41"/>
      <c r="E12" s="41"/>
      <c r="F12" s="43"/>
      <c r="G12" s="43"/>
      <c r="H12" s="43"/>
      <c r="I12" s="41"/>
      <c r="J12" s="41"/>
      <c r="K12" s="41"/>
      <c r="L12" s="1"/>
    </row>
    <row r="13" spans="1:12" s="7" customFormat="1" ht="15" x14ac:dyDescent="0.25">
      <c r="A13" s="41">
        <v>10</v>
      </c>
      <c r="B13" s="42"/>
      <c r="C13" s="49"/>
      <c r="D13" s="41"/>
      <c r="E13" s="41"/>
      <c r="F13" s="43"/>
      <c r="G13" s="43"/>
      <c r="H13" s="43"/>
      <c r="I13" s="41"/>
      <c r="J13" s="41"/>
      <c r="K13" s="41"/>
      <c r="L13" s="1"/>
    </row>
    <row r="14" spans="1:12" s="7" customFormat="1" ht="15" x14ac:dyDescent="0.25">
      <c r="A14" s="41">
        <v>11</v>
      </c>
      <c r="B14" s="42"/>
      <c r="C14" s="49"/>
      <c r="D14" s="41"/>
      <c r="E14" s="41"/>
      <c r="F14" s="43"/>
      <c r="G14" s="43"/>
      <c r="H14" s="43"/>
      <c r="I14" s="41"/>
      <c r="J14" s="41"/>
      <c r="K14" s="41"/>
      <c r="L14" s="1"/>
    </row>
    <row r="15" spans="1:12" s="7" customFormat="1" ht="15" x14ac:dyDescent="0.25">
      <c r="A15" s="41">
        <v>12</v>
      </c>
      <c r="B15" s="42"/>
      <c r="C15" s="50"/>
      <c r="D15" s="41"/>
      <c r="E15" s="41"/>
      <c r="F15" s="43"/>
      <c r="G15" s="43"/>
      <c r="H15" s="43"/>
      <c r="I15" s="41"/>
      <c r="J15" s="41"/>
      <c r="K15" s="41"/>
      <c r="L15" s="1"/>
    </row>
    <row r="16" spans="1:12" s="7" customFormat="1" ht="15" x14ac:dyDescent="0.25">
      <c r="A16" s="41">
        <v>13</v>
      </c>
      <c r="B16" s="42"/>
      <c r="C16" s="50"/>
      <c r="D16" s="41"/>
      <c r="E16" s="41"/>
      <c r="F16" s="43"/>
      <c r="G16" s="43"/>
      <c r="H16" s="43"/>
      <c r="I16" s="41"/>
      <c r="J16" s="41"/>
      <c r="K16" s="41"/>
      <c r="L16" s="1"/>
    </row>
    <row r="17" spans="1:12" s="7" customFormat="1" ht="15" x14ac:dyDescent="0.25">
      <c r="A17" s="41">
        <v>14</v>
      </c>
      <c r="B17" s="42"/>
      <c r="C17" s="50"/>
      <c r="D17" s="41"/>
      <c r="E17" s="41"/>
      <c r="F17" s="43"/>
      <c r="G17" s="43"/>
      <c r="H17" s="43"/>
      <c r="I17" s="41"/>
      <c r="J17" s="41"/>
      <c r="K17" s="41"/>
      <c r="L17" s="1"/>
    </row>
    <row r="18" spans="1:12" s="7" customFormat="1" ht="15" x14ac:dyDescent="0.25">
      <c r="A18" s="41">
        <v>15</v>
      </c>
      <c r="B18" s="42"/>
      <c r="C18" s="49"/>
      <c r="D18" s="41"/>
      <c r="E18" s="41"/>
      <c r="F18" s="43"/>
      <c r="G18" s="43"/>
      <c r="H18" s="43"/>
      <c r="I18" s="41"/>
      <c r="J18" s="41"/>
      <c r="K18" s="41"/>
      <c r="L18" s="1"/>
    </row>
    <row r="19" spans="1:12" s="7" customFormat="1" ht="15" x14ac:dyDescent="0.25">
      <c r="A19" s="41">
        <v>16</v>
      </c>
      <c r="B19" s="42"/>
      <c r="C19" s="49"/>
      <c r="D19" s="41"/>
      <c r="E19" s="41"/>
      <c r="F19" s="43"/>
      <c r="G19" s="43"/>
      <c r="H19" s="43"/>
      <c r="I19" s="41"/>
      <c r="J19" s="41"/>
      <c r="K19" s="41"/>
      <c r="L19" s="1"/>
    </row>
    <row r="20" spans="1:12" s="7" customFormat="1" ht="15" x14ac:dyDescent="0.25">
      <c r="A20" s="41">
        <v>17</v>
      </c>
      <c r="B20" s="42"/>
      <c r="C20" s="49"/>
      <c r="D20" s="41"/>
      <c r="E20" s="41"/>
      <c r="F20" s="43"/>
      <c r="G20" s="43"/>
      <c r="H20" s="43"/>
      <c r="I20" s="41"/>
      <c r="J20" s="41"/>
      <c r="K20" s="41"/>
      <c r="L20" s="1"/>
    </row>
    <row r="21" spans="1:12" s="7" customFormat="1" ht="15" x14ac:dyDescent="0.25">
      <c r="A21" s="41">
        <v>18</v>
      </c>
      <c r="B21" s="42"/>
      <c r="C21" s="49"/>
      <c r="D21" s="41"/>
      <c r="E21" s="41"/>
      <c r="F21" s="43"/>
      <c r="G21" s="43"/>
      <c r="H21" s="43"/>
      <c r="I21" s="41"/>
      <c r="J21" s="41"/>
      <c r="K21" s="41"/>
      <c r="L21" s="1"/>
    </row>
    <row r="22" spans="1:12" s="7" customFormat="1" ht="15" x14ac:dyDescent="0.25">
      <c r="A22" s="41">
        <v>19</v>
      </c>
      <c r="B22" s="42"/>
      <c r="C22" s="49"/>
      <c r="D22" s="41"/>
      <c r="E22" s="41"/>
      <c r="F22" s="43"/>
      <c r="G22" s="43"/>
      <c r="H22" s="43"/>
      <c r="I22" s="41"/>
      <c r="J22" s="41"/>
      <c r="K22" s="41"/>
      <c r="L22" s="1"/>
    </row>
    <row r="23" spans="1:12" s="7" customFormat="1" ht="15" x14ac:dyDescent="0.25">
      <c r="A23" s="41">
        <v>20</v>
      </c>
      <c r="B23" s="42"/>
      <c r="C23" s="49"/>
      <c r="D23" s="41"/>
      <c r="E23" s="41"/>
      <c r="F23" s="43"/>
      <c r="G23" s="43"/>
      <c r="H23" s="43"/>
      <c r="I23" s="41"/>
      <c r="J23" s="41"/>
      <c r="K23" s="41"/>
      <c r="L23" s="1"/>
    </row>
    <row r="24" spans="1:12" s="7" customFormat="1" ht="15" x14ac:dyDescent="0.25">
      <c r="A24" s="41">
        <v>21</v>
      </c>
      <c r="B24" s="42"/>
      <c r="C24" s="49"/>
      <c r="D24" s="41"/>
      <c r="E24" s="41"/>
      <c r="F24" s="43"/>
      <c r="G24" s="43"/>
      <c r="H24" s="43"/>
      <c r="I24" s="41"/>
      <c r="J24" s="41"/>
      <c r="K24" s="41"/>
      <c r="L24" s="1"/>
    </row>
    <row r="25" spans="1:12" s="7" customFormat="1" ht="15" x14ac:dyDescent="0.25">
      <c r="A25" s="41">
        <v>22</v>
      </c>
      <c r="B25" s="42"/>
      <c r="C25" s="49"/>
      <c r="D25" s="41"/>
      <c r="E25" s="41"/>
      <c r="F25" s="43"/>
      <c r="G25" s="43"/>
      <c r="H25" s="43"/>
      <c r="I25" s="41"/>
      <c r="J25" s="41"/>
      <c r="K25" s="41"/>
      <c r="L25" s="1"/>
    </row>
    <row r="26" spans="1:12" s="7" customFormat="1" ht="15" x14ac:dyDescent="0.25">
      <c r="A26" s="41">
        <v>23</v>
      </c>
      <c r="B26" s="42"/>
      <c r="C26" s="49"/>
      <c r="D26" s="41"/>
      <c r="E26" s="41"/>
      <c r="F26" s="43"/>
      <c r="G26" s="43"/>
      <c r="H26" s="43"/>
      <c r="I26" s="41"/>
      <c r="J26" s="41"/>
      <c r="K26" s="41"/>
      <c r="L26" s="1"/>
    </row>
    <row r="27" spans="1:12" s="7" customFormat="1" ht="15" x14ac:dyDescent="0.25">
      <c r="A27" s="41">
        <v>24</v>
      </c>
      <c r="B27" s="42"/>
      <c r="C27" s="49"/>
      <c r="D27" s="41"/>
      <c r="E27" s="41"/>
      <c r="F27" s="43"/>
      <c r="G27" s="43"/>
      <c r="H27" s="43"/>
      <c r="I27" s="41"/>
      <c r="J27" s="41"/>
      <c r="K27" s="41"/>
      <c r="L27" s="1"/>
    </row>
    <row r="28" spans="1:12" s="7" customFormat="1" ht="15" x14ac:dyDescent="0.25">
      <c r="A28" s="41">
        <v>25</v>
      </c>
      <c r="B28" s="42"/>
      <c r="C28" s="49"/>
      <c r="D28" s="41"/>
      <c r="E28" s="41"/>
      <c r="F28" s="43"/>
      <c r="G28" s="43"/>
      <c r="H28" s="43"/>
      <c r="I28" s="41"/>
      <c r="J28" s="41"/>
      <c r="K28" s="41"/>
      <c r="L28" s="1"/>
    </row>
    <row r="29" spans="1:12" s="7" customFormat="1" ht="15" x14ac:dyDescent="0.25">
      <c r="A29" s="41">
        <v>26</v>
      </c>
      <c r="B29" s="42"/>
      <c r="C29" s="49"/>
      <c r="D29" s="41"/>
      <c r="E29" s="41"/>
      <c r="F29" s="43"/>
      <c r="G29" s="43"/>
      <c r="H29" s="43"/>
      <c r="I29" s="41"/>
      <c r="J29" s="41"/>
      <c r="K29" s="41"/>
      <c r="L29" s="1"/>
    </row>
    <row r="30" spans="1:12" s="7" customFormat="1" ht="15" x14ac:dyDescent="0.25">
      <c r="A30" s="41">
        <v>27</v>
      </c>
      <c r="B30" s="42"/>
      <c r="C30" s="49"/>
      <c r="D30" s="41"/>
      <c r="E30" s="41"/>
      <c r="F30" s="43"/>
      <c r="G30" s="43"/>
      <c r="H30" s="43"/>
      <c r="I30" s="41"/>
      <c r="J30" s="41"/>
      <c r="K30" s="41"/>
      <c r="L30" s="1"/>
    </row>
    <row r="31" spans="1:12" s="7" customFormat="1" ht="15" x14ac:dyDescent="0.25">
      <c r="A31" s="41">
        <v>28</v>
      </c>
      <c r="B31" s="42"/>
      <c r="C31" s="49"/>
      <c r="D31" s="41"/>
      <c r="E31" s="41"/>
      <c r="F31" s="43"/>
      <c r="G31" s="43"/>
      <c r="H31" s="43"/>
      <c r="I31" s="41"/>
      <c r="J31" s="41"/>
      <c r="K31" s="41"/>
      <c r="L31" s="1"/>
    </row>
    <row r="32" spans="1:12" s="7" customFormat="1" ht="15" x14ac:dyDescent="0.25">
      <c r="A32" s="41">
        <v>29</v>
      </c>
      <c r="B32" s="42"/>
      <c r="C32" s="49"/>
      <c r="D32" s="41"/>
      <c r="E32" s="41"/>
      <c r="F32" s="43"/>
      <c r="G32" s="43"/>
      <c r="H32" s="43"/>
      <c r="I32" s="41"/>
      <c r="J32" s="41"/>
      <c r="K32" s="41"/>
      <c r="L32" s="1"/>
    </row>
    <row r="33" spans="1:12" s="7" customFormat="1" ht="15" x14ac:dyDescent="0.25">
      <c r="A33" s="41">
        <v>30</v>
      </c>
      <c r="B33" s="42"/>
      <c r="C33" s="49"/>
      <c r="D33" s="41"/>
      <c r="E33" s="41"/>
      <c r="F33" s="43"/>
      <c r="G33" s="43"/>
      <c r="H33" s="43"/>
      <c r="I33" s="41"/>
      <c r="J33" s="41"/>
      <c r="K33" s="41"/>
      <c r="L33" s="1"/>
    </row>
    <row r="34" spans="1:12" s="7" customFormat="1" ht="15" x14ac:dyDescent="0.25">
      <c r="A34" s="41">
        <v>31</v>
      </c>
      <c r="B34" s="42"/>
      <c r="C34" s="49"/>
      <c r="D34" s="41"/>
      <c r="E34" s="41"/>
      <c r="F34" s="43"/>
      <c r="G34" s="43"/>
      <c r="H34" s="43"/>
      <c r="I34" s="41"/>
      <c r="J34" s="41"/>
      <c r="K34" s="41"/>
      <c r="L34" s="1"/>
    </row>
    <row r="35" spans="1:12" ht="15" x14ac:dyDescent="0.25">
      <c r="A35" s="41">
        <v>32</v>
      </c>
      <c r="B35" s="42"/>
      <c r="C35" s="49"/>
      <c r="D35" s="41"/>
      <c r="E35" s="41"/>
      <c r="F35" s="43"/>
      <c r="G35" s="43"/>
      <c r="H35" s="43"/>
      <c r="I35" s="41"/>
      <c r="J35" s="41"/>
      <c r="K35" s="41"/>
    </row>
    <row r="36" spans="1:12" ht="41.25" customHeight="1" x14ac:dyDescent="0.25">
      <c r="A36" s="45"/>
      <c r="B36" s="46"/>
      <c r="C36" s="47"/>
      <c r="D36" s="47"/>
      <c r="E36" s="45"/>
      <c r="F36" s="45"/>
      <c r="G36" s="48"/>
      <c r="H36" s="48"/>
      <c r="I36" s="48"/>
      <c r="J36" s="45"/>
      <c r="K36" s="45"/>
    </row>
    <row r="37" spans="1:12" s="7" customFormat="1" ht="15" x14ac:dyDescent="0.25">
      <c r="A37" s="8"/>
      <c r="B37" s="9"/>
      <c r="C37" s="8"/>
      <c r="D37" s="8"/>
      <c r="E37" s="8"/>
      <c r="F37" s="8"/>
      <c r="G37" s="10"/>
      <c r="H37" s="10"/>
      <c r="I37" s="11"/>
      <c r="J37" s="8"/>
      <c r="K37" s="8"/>
      <c r="L37" s="1"/>
    </row>
    <row r="38" spans="1:12" s="18" customFormat="1" ht="15" x14ac:dyDescent="0.25">
      <c r="A38" s="12"/>
      <c r="B38" s="9"/>
      <c r="C38" s="8"/>
      <c r="D38" s="8"/>
      <c r="E38" s="13"/>
      <c r="F38" s="14"/>
      <c r="G38" s="15"/>
      <c r="H38" s="15"/>
      <c r="I38" s="16"/>
      <c r="J38" s="14"/>
      <c r="K38" s="14"/>
    </row>
    <row r="39" spans="1:12" s="18" customFormat="1" ht="22.8" x14ac:dyDescent="0.25">
      <c r="A39" s="12"/>
      <c r="B39" s="9"/>
      <c r="C39" s="53" t="s">
        <v>17</v>
      </c>
      <c r="D39" s="54"/>
      <c r="E39" s="54"/>
      <c r="F39" s="54"/>
      <c r="G39" s="54"/>
      <c r="H39" s="55"/>
      <c r="I39" s="51"/>
      <c r="K39" s="14"/>
    </row>
    <row r="40" spans="1:12" s="18" customFormat="1" ht="22.8" x14ac:dyDescent="0.25">
      <c r="A40" s="12"/>
      <c r="B40" s="9"/>
      <c r="C40" s="56"/>
      <c r="D40" s="57"/>
      <c r="E40" s="57"/>
      <c r="F40" s="57"/>
      <c r="G40" s="57"/>
      <c r="H40" s="58"/>
      <c r="I40" s="51"/>
      <c r="K40" s="14"/>
    </row>
    <row r="41" spans="1:12" s="18" customFormat="1" ht="34.799999999999997" x14ac:dyDescent="0.25">
      <c r="A41" s="12"/>
      <c r="B41" s="9"/>
      <c r="C41" s="38" t="s">
        <v>16</v>
      </c>
      <c r="D41" s="19" t="s">
        <v>10</v>
      </c>
      <c r="E41" s="20" t="s">
        <v>7</v>
      </c>
      <c r="F41" s="21" t="s">
        <v>8</v>
      </c>
      <c r="G41" s="21" t="s">
        <v>11</v>
      </c>
      <c r="H41" s="21" t="s">
        <v>12</v>
      </c>
      <c r="K41" s="14"/>
    </row>
    <row r="42" spans="1:12" s="18" customFormat="1" x14ac:dyDescent="0.25">
      <c r="A42" s="12"/>
      <c r="B42" s="9"/>
      <c r="C42" s="37"/>
      <c r="D42" s="37">
        <f>COUNTIF($E$4:$E$35,C42)</f>
        <v>0</v>
      </c>
      <c r="E42" s="22">
        <f>D42-F42</f>
        <v>0</v>
      </c>
      <c r="F42" s="22">
        <f>COUNTIFS($E$4:$E$35,C42,$J$4:$J$35,"")</f>
        <v>0</v>
      </c>
      <c r="G42" s="23" t="e">
        <f>SUM(E42/D42)</f>
        <v>#DIV/0!</v>
      </c>
      <c r="H42" s="23" t="e">
        <f>SUM(F42/D42)</f>
        <v>#DIV/0!</v>
      </c>
      <c r="K42" s="14"/>
    </row>
    <row r="43" spans="1:12" s="18" customFormat="1" x14ac:dyDescent="0.25">
      <c r="A43" s="24"/>
      <c r="B43" s="25"/>
      <c r="C43" s="36"/>
      <c r="D43" s="37"/>
      <c r="E43" s="22"/>
      <c r="F43" s="22"/>
      <c r="G43" s="23"/>
      <c r="H43" s="23"/>
      <c r="K43" s="14"/>
    </row>
    <row r="44" spans="1:12" x14ac:dyDescent="0.25">
      <c r="A44" s="26"/>
      <c r="B44" s="27"/>
      <c r="C44" s="39" t="s">
        <v>9</v>
      </c>
      <c r="D44" s="39">
        <f>SUM(D42:D43)</f>
        <v>0</v>
      </c>
      <c r="E44" s="28">
        <f>SUM(E42:E43)</f>
        <v>0</v>
      </c>
      <c r="F44" s="28">
        <f>SUM(F42:F43)</f>
        <v>0</v>
      </c>
      <c r="G44" s="29" t="e">
        <f>SUM(E44/D44)</f>
        <v>#DIV/0!</v>
      </c>
      <c r="H44" s="29" t="e">
        <f>SUM(F44/D44)</f>
        <v>#DIV/0!</v>
      </c>
      <c r="I44" s="1"/>
      <c r="J44" s="1"/>
      <c r="K44" s="8"/>
    </row>
    <row r="45" spans="1:12" x14ac:dyDescent="0.25">
      <c r="A45" s="26"/>
      <c r="B45" s="27"/>
      <c r="C45" s="18"/>
      <c r="D45" s="8"/>
      <c r="E45" s="8"/>
      <c r="F45" s="17"/>
      <c r="G45" s="27"/>
      <c r="H45" s="27"/>
      <c r="I45" s="11"/>
      <c r="J45" s="8"/>
      <c r="K45" s="8"/>
    </row>
    <row r="46" spans="1:12" x14ac:dyDescent="0.25">
      <c r="A46" s="26"/>
      <c r="B46" s="27"/>
      <c r="C46" s="18"/>
      <c r="D46" s="8"/>
      <c r="E46" s="8"/>
      <c r="F46" s="17"/>
      <c r="G46" s="27"/>
      <c r="H46" s="27"/>
      <c r="I46" s="11"/>
      <c r="J46" s="8"/>
      <c r="K46" s="8"/>
    </row>
    <row r="47" spans="1:12" x14ac:dyDescent="0.25">
      <c r="A47" s="26"/>
      <c r="B47" s="27"/>
      <c r="C47" s="8"/>
      <c r="D47" s="8"/>
      <c r="E47" s="8"/>
      <c r="F47" s="17"/>
      <c r="G47" s="27"/>
      <c r="H47" s="27"/>
      <c r="I47" s="11"/>
      <c r="J47" s="8"/>
      <c r="K47" s="8"/>
    </row>
    <row r="48" spans="1:12" x14ac:dyDescent="0.25">
      <c r="A48" s="26"/>
      <c r="B48" s="27"/>
      <c r="C48" s="8"/>
      <c r="D48" s="8"/>
      <c r="E48" s="8"/>
      <c r="F48" s="17"/>
      <c r="G48" s="27"/>
      <c r="H48" s="27"/>
      <c r="I48" s="11"/>
      <c r="J48" s="8"/>
      <c r="K48" s="8"/>
    </row>
    <row r="49" spans="1:11" x14ac:dyDescent="0.25">
      <c r="A49" s="26"/>
      <c r="B49" s="27"/>
      <c r="C49" s="8"/>
      <c r="D49" s="8"/>
      <c r="E49" s="8"/>
      <c r="F49" s="17"/>
      <c r="G49" s="27"/>
      <c r="H49" s="27"/>
      <c r="I49" s="11"/>
      <c r="J49" s="8"/>
      <c r="K49" s="8"/>
    </row>
    <row r="50" spans="1:11" x14ac:dyDescent="0.25">
      <c r="A50" s="26"/>
      <c r="B50" s="27"/>
      <c r="C50" s="8"/>
      <c r="D50" s="8"/>
      <c r="E50" s="8"/>
      <c r="F50" s="17"/>
      <c r="G50" s="27"/>
      <c r="H50" s="27"/>
      <c r="I50" s="11"/>
      <c r="J50" s="8"/>
      <c r="K50" s="8"/>
    </row>
    <row r="51" spans="1:11" x14ac:dyDescent="0.25">
      <c r="A51" s="26"/>
      <c r="B51" s="27"/>
      <c r="C51" s="8"/>
      <c r="D51" s="8"/>
      <c r="E51" s="8"/>
      <c r="F51" s="17"/>
      <c r="G51" s="27"/>
      <c r="H51" s="27"/>
      <c r="I51" s="11"/>
      <c r="J51" s="8"/>
      <c r="K51" s="8"/>
    </row>
    <row r="52" spans="1:11" x14ac:dyDescent="0.25">
      <c r="A52" s="26"/>
      <c r="B52" s="27"/>
      <c r="C52" s="8"/>
      <c r="D52" s="8"/>
      <c r="E52" s="8"/>
      <c r="F52" s="17"/>
      <c r="G52" s="27"/>
      <c r="H52" s="27"/>
      <c r="I52" s="11"/>
      <c r="J52" s="8"/>
      <c r="K52" s="8"/>
    </row>
    <row r="53" spans="1:11" x14ac:dyDescent="0.25">
      <c r="A53" s="26"/>
      <c r="B53" s="27"/>
      <c r="C53" s="8"/>
      <c r="D53" s="8"/>
      <c r="E53" s="8"/>
      <c r="F53" s="17"/>
      <c r="G53" s="27"/>
      <c r="H53" s="27"/>
      <c r="I53" s="11"/>
      <c r="J53" s="8"/>
      <c r="K53" s="8"/>
    </row>
    <row r="54" spans="1:11" x14ac:dyDescent="0.25">
      <c r="A54" s="26"/>
      <c r="B54" s="27"/>
      <c r="C54" s="8"/>
      <c r="D54" s="8"/>
      <c r="E54" s="8"/>
      <c r="F54" s="17"/>
      <c r="G54" s="27"/>
      <c r="H54" s="27"/>
      <c r="I54" s="11"/>
      <c r="J54" s="8"/>
      <c r="K54" s="8"/>
    </row>
    <row r="55" spans="1:11" x14ac:dyDescent="0.25">
      <c r="A55" s="26"/>
      <c r="B55" s="27"/>
      <c r="C55" s="8"/>
      <c r="D55" s="8"/>
      <c r="E55" s="8"/>
      <c r="F55" s="17"/>
      <c r="G55" s="27"/>
      <c r="H55" s="27"/>
      <c r="I55" s="11"/>
      <c r="J55" s="8"/>
      <c r="K55" s="8"/>
    </row>
    <row r="56" spans="1:11" x14ac:dyDescent="0.25">
      <c r="A56" s="26"/>
      <c r="B56" s="27"/>
      <c r="C56" s="8"/>
      <c r="D56" s="8"/>
      <c r="E56" s="8"/>
      <c r="F56" s="17"/>
      <c r="G56" s="27"/>
      <c r="H56" s="27"/>
      <c r="I56" s="11"/>
      <c r="J56" s="8"/>
      <c r="K56" s="8"/>
    </row>
    <row r="57" spans="1:11" x14ac:dyDescent="0.25">
      <c r="A57" s="26"/>
      <c r="B57" s="27"/>
      <c r="C57" s="8"/>
      <c r="D57" s="8"/>
      <c r="E57" s="8"/>
      <c r="F57" s="17"/>
      <c r="G57" s="27"/>
      <c r="H57" s="27"/>
      <c r="I57" s="11"/>
      <c r="J57" s="8"/>
      <c r="K57" s="8"/>
    </row>
  </sheetData>
  <autoFilter ref="A3:K3">
    <filterColumn colId="2" showButton="0"/>
    <sortState ref="A4:K31">
      <sortCondition ref="B3"/>
    </sortState>
  </autoFilter>
  <mergeCells count="2">
    <mergeCell ref="C39:H40"/>
    <mergeCell ref="A1:K2"/>
  </mergeCells>
  <phoneticPr fontId="0" type="noConversion"/>
  <conditionalFormatting sqref="E44:F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H4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2">
    <dataValidation type="list" errorStyle="warning" allowBlank="1" showInputMessage="1" showErrorMessage="1" errorTitle="Warning" error="This description does not appear in the QuickList!" sqref="D41:D44">
      <formula1>RangeResponsibility</formula1>
    </dataValidation>
    <dataValidation type="list" errorStyle="warning" allowBlank="1" showInputMessage="1" showErrorMessage="1" errorTitle="Warning" error="This description does not appear in the QuickList!" sqref="B4:B36">
      <formula1>RangeAuthor</formula1>
    </dataValidation>
  </dataValidations>
  <printOptions horizontalCentered="1" verticalCentered="1"/>
  <pageMargins left="0.25" right="0.25" top="0.75" bottom="0.75" header="0.3" footer="0.3"/>
  <pageSetup paperSize="17" scale="77" fitToWidth="0" fitToHeight="0" orientation="landscape" errors="blank" horizontalDpi="1200" verticalDpi="1200" r:id="rId1"/>
  <headerFooter>
    <oddHeader xml:space="preserve">&amp;L&amp;"Arial,Bold"&amp;12&amp;K004C97
&amp;G
&amp;C&amp;"Arial,Bold"&amp;16&amp;K000000
&amp;R&amp;"-,Bold"&amp;16&amp;K004C97&amp;D 
&amp;"-,Regular"
</oddHeader>
    <oddFooter>&amp;L&amp;"-,Regular"&amp;K004C97&amp;Z&amp;F&amp;C&amp;"-,Regular"&amp;K004C97Page &amp;P of &amp;N.</oddFooter>
    <firstHeader>&amp;L&amp;G&amp;C&amp;"-,Bold"&amp;14&amp;K004C97Project Name:  WH GF 1E Sanitary Pipe Replacement 
FESS Engineering Project No.:  2-1-423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7" r:id="rId5" name="Button 3">
              <controlPr defaultSize="0" print="0" autoFill="0" autoPict="0">
                <anchor moveWithCells="1" sizeWithCells="1">
                  <from>
                    <xdr:col>11</xdr:col>
                    <xdr:colOff>160020</xdr:colOff>
                    <xdr:row>0</xdr:row>
                    <xdr:rowOff>0</xdr:rowOff>
                  </from>
                  <to>
                    <xdr:col>11</xdr:col>
                    <xdr:colOff>160020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6" name="Button 4">
              <controlPr defaultSize="0" print="0" autoFill="0" autoPict="0">
                <anchor moveWithCells="1" sizeWithCells="1">
                  <from>
                    <xdr:col>11</xdr:col>
                    <xdr:colOff>160020</xdr:colOff>
                    <xdr:row>0</xdr:row>
                    <xdr:rowOff>0</xdr:rowOff>
                  </from>
                  <to>
                    <xdr:col>11</xdr:col>
                    <xdr:colOff>160020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3.2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WHGF QAQC &amp; Punch List</vt:lpstr>
      <vt:lpstr>Sheet1</vt:lpstr>
      <vt:lpstr>'WHGF QAQC &amp; Punch List'!DataCopyRange</vt:lpstr>
      <vt:lpstr>'WHGF QAQC &amp; Punch List'!ItemRange</vt:lpstr>
      <vt:lpstr>'WHGF QAQC &amp; Punch List'!Print_Area</vt:lpstr>
      <vt:lpstr>'WHGF QAQC &amp; Punch List'!PunchListRange</vt:lpstr>
      <vt:lpstr>'WHGF QAQC &amp; Punch List'!PunchRange</vt:lpstr>
    </vt:vector>
  </TitlesOfParts>
  <Company>Turner Construction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Turner Construction Punchlist Template</dc:title>
  <dc:subject>Reid Inpatient Hospital</dc:subject>
  <dc:creator>Tyler Bush</dc:creator>
  <cp:lastModifiedBy>James H. Niehoff x3856 10123N</cp:lastModifiedBy>
  <cp:lastPrinted>2016-03-30T17:12:49Z</cp:lastPrinted>
  <dcterms:created xsi:type="dcterms:W3CDTF">2005-06-29T12:34:44Z</dcterms:created>
  <dcterms:modified xsi:type="dcterms:W3CDTF">2016-03-30T17:13:56Z</dcterms:modified>
</cp:coreProperties>
</file>