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F:\Web Documents\MS WORD TEMPLATES PROJECTS\Websites\wordtemplatesonline.net\Templates\In Progress\Construction Proposal Template\"/>
    </mc:Choice>
  </mc:AlternateContent>
  <bookViews>
    <workbookView xWindow="0" yWindow="0" windowWidth="20490" windowHeight="7650"/>
  </bookViews>
  <sheets>
    <sheet name="Bid Form" sheetId="1" r:id="rId1"/>
    <sheet name="Cost Breakdown" sheetId="2" r:id="rId2"/>
  </sheets>
  <definedNames>
    <definedName name="_xlnm.Print_Area" localSheetId="0">'Bid Form'!$B$1:$F$48</definedName>
    <definedName name="_xlnm.Print_Area" localSheetId="1">'Cost Breakdown'!$B$1:$E$51</definedName>
    <definedName name="Tax">'Cost Breakdown'!$E$34</definedName>
    <definedName name="TaxRate">'Cost Breakdown'!$E$33</definedName>
  </definedNames>
  <calcPr calcId="162913"/>
</workbook>
</file>

<file path=xl/calcChain.xml><?xml version="1.0" encoding="utf-8"?>
<calcChain xmlns="http://schemas.openxmlformats.org/spreadsheetml/2006/main">
  <c r="E31" i="2" l="1"/>
  <c r="E30" i="2"/>
  <c r="E29" i="2"/>
  <c r="E28" i="2"/>
  <c r="E27" i="2"/>
  <c r="E26" i="2"/>
  <c r="E25" i="2"/>
  <c r="E24" i="2"/>
  <c r="E23" i="2"/>
  <c r="E22" i="2"/>
  <c r="E21" i="2"/>
  <c r="E20" i="2"/>
  <c r="E19" i="2"/>
  <c r="E18" i="2"/>
  <c r="E17" i="2"/>
  <c r="E16" i="2"/>
  <c r="E15" i="2"/>
  <c r="E14" i="2" l="1"/>
  <c r="E13" i="2"/>
  <c r="E12" i="2"/>
  <c r="E11" i="2"/>
  <c r="E10" i="2"/>
  <c r="E9" i="2"/>
  <c r="E8" i="2"/>
  <c r="F31" i="2" l="1"/>
  <c r="F30" i="2"/>
  <c r="F28" i="2"/>
  <c r="F29" i="2"/>
  <c r="F27" i="2"/>
  <c r="F26" i="2"/>
  <c r="F25" i="2"/>
  <c r="F23" i="2"/>
  <c r="F24" i="2"/>
  <c r="F22" i="2"/>
  <c r="F21" i="2"/>
  <c r="F20" i="2"/>
  <c r="F19" i="2"/>
  <c r="F18" i="2"/>
  <c r="F17" i="2"/>
  <c r="F14" i="2"/>
  <c r="F16" i="2"/>
  <c r="F15" i="2"/>
  <c r="F8" i="2"/>
  <c r="F11" i="2"/>
  <c r="F12" i="2"/>
  <c r="F9" i="2"/>
  <c r="F10" i="2"/>
  <c r="F13" i="2"/>
  <c r="E32" i="2"/>
  <c r="E34" i="2" s="1"/>
  <c r="E35" i="2" s="1"/>
  <c r="C45" i="2" l="1"/>
  <c r="B45" i="2"/>
  <c r="B46" i="2"/>
  <c r="C44" i="2"/>
  <c r="B47" i="2"/>
  <c r="B43" i="2"/>
  <c r="C46" i="2"/>
  <c r="C47" i="2"/>
  <c r="C43" i="2"/>
  <c r="B44" i="2"/>
</calcChain>
</file>

<file path=xl/sharedStrings.xml><?xml version="1.0" encoding="utf-8"?>
<sst xmlns="http://schemas.openxmlformats.org/spreadsheetml/2006/main" count="61" uniqueCount="52">
  <si>
    <t>Name</t>
  </si>
  <si>
    <t>Address</t>
  </si>
  <si>
    <t>City, State ZIP</t>
  </si>
  <si>
    <t>Phone</t>
  </si>
  <si>
    <t>Email</t>
  </si>
  <si>
    <t>Project name</t>
  </si>
  <si>
    <t>Description</t>
  </si>
  <si>
    <t>Cost</t>
  </si>
  <si>
    <t>Total</t>
  </si>
  <si>
    <t>2x8x10 lumber</t>
  </si>
  <si>
    <t>2x4x10 lumber</t>
  </si>
  <si>
    <t>Joist brackets</t>
  </si>
  <si>
    <t>Box of nails, 10 penny</t>
  </si>
  <si>
    <t>Box of screws, 2 in</t>
  </si>
  <si>
    <t>Pair of gloves, leather</t>
  </si>
  <si>
    <t>Tax</t>
  </si>
  <si>
    <t>Tax rate</t>
  </si>
  <si>
    <t>Grand total</t>
  </si>
  <si>
    <t>Michael Tucker</t>
  </si>
  <si>
    <t>John Kane</t>
  </si>
  <si>
    <t>Completion date</t>
  </si>
  <si>
    <t>Company</t>
  </si>
  <si>
    <t>Fabrikam, Inc.</t>
  </si>
  <si>
    <t>Laborer charges</t>
  </si>
  <si>
    <t>COMPANY PROPOSAL</t>
  </si>
  <si>
    <t>OWNER ACCEPTANCE</t>
  </si>
  <si>
    <t>Date</t>
  </si>
  <si>
    <t>BID COST SUMMARY</t>
  </si>
  <si>
    <t>We, Fabrikam, Inc., propose the above scope of work, to be completed by 7/14/2011 for the amount of $476.43.</t>
  </si>
  <si>
    <t>I, Michael Tucker, do accept the above scope of work, proposed to be completed by 7/14/2011 for the amount of $476.43.</t>
  </si>
  <si>
    <t>CONSTRUCTION BID FORM</t>
  </si>
  <si>
    <t>OWNER INFORMATION</t>
  </si>
  <si>
    <t>CONTRACTOR INFORMATION</t>
  </si>
  <si>
    <t>SCOPE OF WORK</t>
  </si>
  <si>
    <t>NOT INCLUDED</t>
  </si>
  <si>
    <t>Submitted by (Company Representative)</t>
  </si>
  <si>
    <t>Submitted by (home owner or authorized representative)</t>
  </si>
  <si>
    <t>LIST OF MATERIALS AND COSTS</t>
  </si>
  <si>
    <t>BREAKDOWN OF MATERIALS AND COSTS</t>
  </si>
  <si>
    <t>Subtotal</t>
  </si>
  <si>
    <t>Qty.</t>
  </si>
  <si>
    <t xml:space="preserve"> </t>
  </si>
  <si>
    <t>TOTAL</t>
  </si>
  <si>
    <t>NOTES</t>
  </si>
  <si>
    <t>Project scope of work goes here. Type in all of the specifications you would like. This is going to be a mock project of building a large set of stairs. We will use only 2x4 and 2x8 lumber, as well as joist brackets, to construct the frame. Stairs will be cut from the 2x4 material. No less than 2" screws will be used.  Any nails will be no less than 10 penny. Design weight shall hold a minimum of 500 pounds per step. Steps will be level with that of the house. A running board will be fastened to the house. Contractor will take care of clean up.</t>
  </si>
  <si>
    <t>123 Main St</t>
  </si>
  <si>
    <t>321 South St</t>
  </si>
  <si>
    <t>Greenville, CO 12345</t>
  </si>
  <si>
    <t>john@fabrikam.com</t>
  </si>
  <si>
    <t>michael@proseware.com</t>
  </si>
  <si>
    <t>Stairway to business</t>
  </si>
  <si>
    <t>No rails will be installed. Ground to be prepped by owner. Stairs to be painted by owner.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</si>
</sst>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quot;$&quot;#,##0.00"/>
    <numFmt numFmtId="165" formatCode="[&lt;=9999999]###\-####;\(###\)\ ###\-####"/>
    <numFmt numFmtId="166" formatCode="&quot;$&quot;#,##0.00;;;"/>
  </numFmts>
  <fonts count="13" x14ac:knownFonts="1">
    <font>
      <sz val="10"/>
      <color theme="1"/>
      <name val="Arial"/>
      <family val="2"/>
      <scheme val="minor"/>
    </font>
    <font>
      <b/>
      <sz val="11"/>
      <color rgb="FF3F3F3F"/>
      <name val="Arial"/>
      <family val="2"/>
      <scheme val="minor"/>
    </font>
    <font>
      <sz val="11"/>
      <color theme="0"/>
      <name val="Arial"/>
      <family val="2"/>
      <scheme val="minor"/>
    </font>
    <font>
      <sz val="12"/>
      <color theme="1" tint="0.34998626667073579"/>
      <name val="Impact"/>
      <family val="2"/>
      <scheme val="major"/>
    </font>
    <font>
      <sz val="22"/>
      <color theme="1" tint="0.34998626667073579"/>
      <name val="Impact"/>
      <family val="2"/>
      <scheme val="major"/>
    </font>
    <font>
      <sz val="10"/>
      <color theme="1" tint="0.34998626667073579"/>
      <name val="Arial"/>
      <family val="2"/>
      <scheme val="minor"/>
    </font>
    <font>
      <b/>
      <sz val="10"/>
      <color theme="1" tint="0.34998626667073579"/>
      <name val="Arial"/>
      <family val="2"/>
      <scheme val="minor"/>
    </font>
    <font>
      <b/>
      <sz val="10"/>
      <color theme="1" tint="0.14999847407452621"/>
      <name val="Arial"/>
      <family val="2"/>
      <scheme val="minor"/>
    </font>
    <font>
      <sz val="10"/>
      <color theme="1"/>
      <name val="Arial"/>
      <family val="2"/>
      <scheme val="minor"/>
    </font>
    <font>
      <sz val="10"/>
      <color theme="0"/>
      <name val="Arial"/>
      <family val="2"/>
      <scheme val="minor"/>
    </font>
    <font>
      <sz val="14"/>
      <color theme="1" tint="0.34998626667073579"/>
      <name val="Impact"/>
      <family val="2"/>
      <scheme val="major"/>
    </font>
    <font>
      <sz val="22"/>
      <color theme="4" tint="-0.249977111117893"/>
      <name val="Impact"/>
      <family val="2"/>
      <scheme val="major"/>
    </font>
    <font>
      <sz val="14"/>
      <color theme="4" tint="-0.249977111117893"/>
      <name val="Impact"/>
      <family val="2"/>
      <scheme val="major"/>
    </font>
  </fonts>
  <fills count="8">
    <fill>
      <patternFill patternType="none"/>
    </fill>
    <fill>
      <patternFill patternType="gray125"/>
    </fill>
    <fill>
      <patternFill patternType="solid">
        <fgColor rgb="FFF2F2F2"/>
      </patternFill>
    </fill>
    <fill>
      <patternFill patternType="solid">
        <fgColor theme="5"/>
      </patternFill>
    </fill>
    <fill>
      <patternFill patternType="darkUp">
        <fgColor theme="4"/>
      </patternFill>
    </fill>
    <fill>
      <patternFill patternType="solid">
        <fgColor theme="0"/>
        <bgColor indexed="64"/>
      </patternFill>
    </fill>
    <fill>
      <patternFill patternType="solid">
        <fgColor theme="0" tint="-0.14999847407452621"/>
        <bgColor indexed="64"/>
      </patternFill>
    </fill>
    <fill>
      <patternFill patternType="solid">
        <fgColor theme="5" tint="0.79998168889431442"/>
        <bgColor indexed="64"/>
      </patternFill>
    </fill>
  </fills>
  <borders count="13">
    <border>
      <left/>
      <right/>
      <top/>
      <bottom/>
      <diagonal/>
    </border>
    <border>
      <left style="thin">
        <color rgb="FF3F3F3F"/>
      </left>
      <right style="thin">
        <color rgb="FF3F3F3F"/>
      </right>
      <top style="thin">
        <color rgb="FF3F3F3F"/>
      </top>
      <bottom style="thin">
        <color rgb="FF3F3F3F"/>
      </bottom>
      <diagonal/>
    </border>
    <border>
      <left style="hair">
        <color theme="2"/>
      </left>
      <right/>
      <top style="hair">
        <color theme="2"/>
      </top>
      <bottom/>
      <diagonal/>
    </border>
    <border>
      <left/>
      <right/>
      <top style="hair">
        <color theme="2"/>
      </top>
      <bottom/>
      <diagonal/>
    </border>
    <border>
      <left/>
      <right style="hair">
        <color theme="2"/>
      </right>
      <top style="hair">
        <color theme="2"/>
      </top>
      <bottom/>
      <diagonal/>
    </border>
    <border>
      <left style="hair">
        <color theme="2"/>
      </left>
      <right/>
      <top/>
      <bottom/>
      <diagonal/>
    </border>
    <border>
      <left/>
      <right style="hair">
        <color theme="2"/>
      </right>
      <top/>
      <bottom/>
      <diagonal/>
    </border>
    <border>
      <left/>
      <right/>
      <top/>
      <bottom style="hair">
        <color theme="2"/>
      </bottom>
      <diagonal/>
    </border>
    <border>
      <left/>
      <right style="hair">
        <color theme="2"/>
      </right>
      <top/>
      <bottom style="hair">
        <color theme="2"/>
      </bottom>
      <diagonal/>
    </border>
    <border>
      <left/>
      <right/>
      <top/>
      <bottom style="thin">
        <color theme="0" tint="-4.9989318521683403E-2"/>
      </bottom>
      <diagonal/>
    </border>
    <border>
      <left/>
      <right/>
      <top/>
      <bottom style="thin">
        <color theme="1" tint="0.34998626667073579"/>
      </bottom>
      <diagonal/>
    </border>
    <border>
      <left/>
      <right/>
      <top/>
      <bottom style="thin">
        <color theme="0" tint="-0.14996795556505021"/>
      </bottom>
      <diagonal/>
    </border>
    <border>
      <left/>
      <right/>
      <top style="thin">
        <color theme="0" tint="-0.14996795556505021"/>
      </top>
      <bottom style="thin">
        <color theme="0" tint="-0.14996795556505021"/>
      </bottom>
      <diagonal/>
    </border>
  </borders>
  <cellStyleXfs count="9">
    <xf numFmtId="0" fontId="0" fillId="0" borderId="0"/>
    <xf numFmtId="0" fontId="1" fillId="2" borderId="1" applyNumberFormat="0" applyAlignment="0" applyProtection="0"/>
    <xf numFmtId="0" fontId="2" fillId="3" borderId="0" applyNumberFormat="0" applyBorder="0" applyAlignment="0" applyProtection="0"/>
    <xf numFmtId="0" fontId="4" fillId="0" borderId="0" applyNumberFormat="0" applyFill="0" applyBorder="0" applyProtection="0">
      <alignment vertical="center"/>
    </xf>
    <xf numFmtId="0" fontId="10" fillId="0" borderId="0" applyNumberFormat="0" applyFill="0" applyBorder="0" applyProtection="0">
      <alignment vertical="center"/>
    </xf>
    <xf numFmtId="0" fontId="10" fillId="0" borderId="0" applyNumberFormat="0" applyFill="0" applyBorder="0" applyAlignment="0" applyProtection="0"/>
    <xf numFmtId="0" fontId="3" fillId="0" borderId="0" applyNumberFormat="0" applyFill="0" applyAlignment="0" applyProtection="0"/>
    <xf numFmtId="0" fontId="5" fillId="0" borderId="0" applyNumberFormat="0" applyFill="0" applyBorder="0" applyAlignment="0" applyProtection="0"/>
    <xf numFmtId="0" fontId="5" fillId="0" borderId="0" applyNumberFormat="0" applyFill="0" applyBorder="0" applyAlignment="0" applyProtection="0"/>
  </cellStyleXfs>
  <cellXfs count="53">
    <xf numFmtId="0" fontId="0" fillId="0" borderId="0" xfId="0"/>
    <xf numFmtId="0" fontId="0" fillId="0" borderId="0" xfId="0" applyBorder="1" applyAlignment="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0" xfId="0" applyBorder="1"/>
    <xf numFmtId="0" fontId="0" fillId="0" borderId="7" xfId="0" applyBorder="1"/>
    <xf numFmtId="0" fontId="0" fillId="0" borderId="8" xfId="0" applyBorder="1"/>
    <xf numFmtId="0" fontId="3" fillId="0" borderId="0" xfId="0" applyFont="1"/>
    <xf numFmtId="0" fontId="4" fillId="0" borderId="0" xfId="0" applyFont="1"/>
    <xf numFmtId="0" fontId="5" fillId="0" borderId="0" xfId="0" applyFont="1"/>
    <xf numFmtId="0" fontId="0" fillId="4" borderId="0" xfId="0" applyFill="1" applyAlignment="1"/>
    <xf numFmtId="0" fontId="5" fillId="0" borderId="9" xfId="0" applyFont="1" applyBorder="1"/>
    <xf numFmtId="165" fontId="5" fillId="0" borderId="9" xfId="0" applyNumberFormat="1" applyFont="1" applyBorder="1" applyAlignment="1">
      <alignment horizontal="left"/>
    </xf>
    <xf numFmtId="14" fontId="5" fillId="0" borderId="9" xfId="0" applyNumberFormat="1" applyFont="1" applyBorder="1" applyAlignment="1">
      <alignment horizontal="left"/>
    </xf>
    <xf numFmtId="0" fontId="0" fillId="0" borderId="10" xfId="0" applyBorder="1" applyAlignment="1"/>
    <xf numFmtId="0" fontId="6" fillId="0" borderId="0" xfId="0" applyFont="1" applyBorder="1" applyAlignment="1"/>
    <xf numFmtId="10" fontId="5" fillId="0" borderId="12" xfId="0" applyNumberFormat="1" applyFont="1" applyBorder="1"/>
    <xf numFmtId="164" fontId="7" fillId="6" borderId="10" xfId="2" applyNumberFormat="1" applyFont="1" applyFill="1" applyBorder="1"/>
    <xf numFmtId="164" fontId="7" fillId="6" borderId="0" xfId="2" applyNumberFormat="1" applyFont="1" applyFill="1" applyBorder="1"/>
    <xf numFmtId="0" fontId="0" fillId="0" borderId="0" xfId="0" applyFont="1" applyFill="1" applyBorder="1" applyAlignment="1">
      <alignment horizontal="left"/>
    </xf>
    <xf numFmtId="164" fontId="0" fillId="0" borderId="0" xfId="0" applyNumberFormat="1" applyFont="1" applyFill="1" applyBorder="1" applyAlignment="1"/>
    <xf numFmtId="0" fontId="8" fillId="0" borderId="0" xfId="0" applyFont="1" applyFill="1" applyBorder="1" applyAlignment="1">
      <alignment horizontal="left"/>
    </xf>
    <xf numFmtId="164" fontId="8" fillId="0" borderId="0" xfId="0" applyNumberFormat="1" applyFont="1" applyFill="1" applyBorder="1" applyAlignment="1"/>
    <xf numFmtId="0" fontId="9" fillId="0" borderId="0" xfId="0" applyFont="1"/>
    <xf numFmtId="0" fontId="9" fillId="0" borderId="0" xfId="0" applyFont="1" applyBorder="1"/>
    <xf numFmtId="164" fontId="9" fillId="0" borderId="0" xfId="0" applyNumberFormat="1" applyFont="1" applyBorder="1"/>
    <xf numFmtId="0" fontId="9" fillId="0" borderId="0" xfId="0" applyFont="1" applyFill="1" applyBorder="1"/>
    <xf numFmtId="0" fontId="9" fillId="5" borderId="0" xfId="0" applyFont="1" applyFill="1"/>
    <xf numFmtId="0" fontId="6" fillId="0" borderId="11" xfId="0" applyFont="1" applyBorder="1"/>
    <xf numFmtId="0" fontId="0" fillId="0" borderId="11" xfId="0" applyBorder="1"/>
    <xf numFmtId="0" fontId="0" fillId="0" borderId="0" xfId="0" applyNumberFormat="1"/>
    <xf numFmtId="166" fontId="0" fillId="0" borderId="0" xfId="0" applyNumberFormat="1" applyFont="1" applyFill="1" applyBorder="1" applyAlignment="1"/>
    <xf numFmtId="0" fontId="10" fillId="0" borderId="0" xfId="4">
      <alignment vertical="center"/>
    </xf>
    <xf numFmtId="0" fontId="5" fillId="0" borderId="9" xfId="7" applyBorder="1"/>
    <xf numFmtId="0" fontId="5" fillId="0" borderId="0" xfId="0" applyFont="1" applyAlignment="1">
      <alignment horizontal="right" indent="1"/>
    </xf>
    <xf numFmtId="0" fontId="7" fillId="0" borderId="0" xfId="0" applyFont="1" applyAlignment="1">
      <alignment horizontal="right" indent="1"/>
    </xf>
    <xf numFmtId="0" fontId="8" fillId="0" borderId="0" xfId="0" applyFont="1" applyFill="1" applyBorder="1" applyAlignment="1">
      <alignment horizontal="right" indent="1"/>
    </xf>
    <xf numFmtId="0" fontId="0" fillId="0" borderId="0" xfId="0" applyAlignment="1">
      <alignment vertical="center"/>
    </xf>
    <xf numFmtId="0" fontId="5" fillId="5" borderId="0" xfId="1" applyFont="1" applyFill="1" applyBorder="1" applyAlignment="1" applyProtection="1">
      <alignment horizontal="left" vertical="top" wrapText="1"/>
      <protection locked="0"/>
    </xf>
    <xf numFmtId="0" fontId="5" fillId="5" borderId="0" xfId="1" applyFont="1" applyFill="1" applyBorder="1" applyAlignment="1">
      <alignment horizontal="left" vertical="top" wrapText="1"/>
    </xf>
    <xf numFmtId="0" fontId="0" fillId="0" borderId="12" xfId="0" applyBorder="1"/>
    <xf numFmtId="0" fontId="11" fillId="0" borderId="0" xfId="3" applyFont="1" applyAlignment="1">
      <alignment vertical="center"/>
    </xf>
    <xf numFmtId="0" fontId="12" fillId="0" borderId="0" xfId="4" applyFont="1" applyAlignment="1">
      <alignment vertical="center"/>
    </xf>
    <xf numFmtId="0" fontId="12" fillId="0" borderId="0" xfId="4" applyFont="1">
      <alignment vertical="center"/>
    </xf>
    <xf numFmtId="0" fontId="6" fillId="7" borderId="0" xfId="0" applyFont="1" applyFill="1"/>
    <xf numFmtId="0" fontId="6" fillId="7" borderId="0" xfId="0" applyFont="1" applyFill="1" applyAlignment="1">
      <alignment horizontal="left"/>
    </xf>
    <xf numFmtId="0" fontId="6" fillId="7" borderId="0" xfId="0" applyFont="1" applyFill="1" applyBorder="1" applyAlignment="1">
      <alignment horizontal="left"/>
    </xf>
    <xf numFmtId="0" fontId="11" fillId="0" borderId="0" xfId="3" applyFont="1">
      <alignment vertical="center"/>
    </xf>
    <xf numFmtId="0" fontId="0" fillId="7" borderId="0" xfId="0" applyFont="1" applyFill="1" applyBorder="1" applyAlignment="1">
      <alignment horizontal="left"/>
    </xf>
    <xf numFmtId="0" fontId="0" fillId="7" borderId="0" xfId="0" applyFont="1" applyFill="1" applyBorder="1"/>
  </cellXfs>
  <cellStyles count="9">
    <cellStyle name="Accent2" xfId="2" builtinId="33"/>
    <cellStyle name="Followed Hyperlink" xfId="8" builtinId="9" customBuiltin="1"/>
    <cellStyle name="Heading 1" xfId="4" builtinId="16" customBuiltin="1"/>
    <cellStyle name="Heading 2" xfId="5" builtinId="17" customBuiltin="1"/>
    <cellStyle name="Heading 3" xfId="6" builtinId="18" customBuiltin="1"/>
    <cellStyle name="Hyperlink" xfId="7" builtinId="8" customBuiltin="1"/>
    <cellStyle name="Normal" xfId="0" builtinId="0" customBuiltin="1"/>
    <cellStyle name="Output" xfId="1" builtinId="21"/>
    <cellStyle name="Title" xfId="3" builtinId="15" customBuiltin="1"/>
  </cellStyles>
  <dxfs count="13">
    <dxf>
      <numFmt numFmtId="0" formatCode="General"/>
    </dxf>
    <dxf>
      <font>
        <b val="0"/>
        <i val="0"/>
        <strike val="0"/>
        <condense val="0"/>
        <extend val="0"/>
        <outline val="0"/>
        <shadow val="0"/>
        <u val="none"/>
        <vertAlign val="baseline"/>
        <sz val="10"/>
        <color theme="1"/>
        <name val="Arial"/>
        <scheme val="minor"/>
      </font>
      <numFmt numFmtId="164" formatCode="&quot;$&quot;#,##0.00"/>
      <fill>
        <patternFill patternType="none">
          <fgColor indexed="64"/>
          <bgColor indexed="65"/>
        </patternFill>
      </fill>
      <alignment horizontal="general" vertical="bottom" textRotation="0" wrapText="0" indent="0" justifyLastLine="0" shrinkToFit="0" readingOrder="0"/>
      <border diagonalUp="0" diagonalDown="0" outline="0">
        <left/>
        <right/>
        <top/>
        <bottom/>
      </border>
    </dxf>
    <dxf>
      <numFmt numFmtId="166" formatCode="&quot;$&quot;#,##0.00;;;"/>
    </dxf>
    <dxf>
      <font>
        <b val="0"/>
        <i val="0"/>
        <strike val="0"/>
        <condense val="0"/>
        <extend val="0"/>
        <outline val="0"/>
        <shadow val="0"/>
        <u val="none"/>
        <vertAlign val="baseline"/>
        <sz val="10"/>
        <color theme="1"/>
        <name val="Arial"/>
        <scheme val="minor"/>
      </font>
      <fill>
        <patternFill patternType="none">
          <fgColor indexed="64"/>
          <bgColor indexed="65"/>
        </patternFill>
      </fill>
      <alignment horizontal="right" vertical="bottom" textRotation="0" wrapText="0" indent="1" justifyLastLine="0" shrinkToFit="0" readingOrder="0"/>
    </dxf>
    <dxf>
      <font>
        <b val="0"/>
        <i val="0"/>
        <strike val="0"/>
        <condense val="0"/>
        <extend val="0"/>
        <outline val="0"/>
        <shadow val="0"/>
        <u val="none"/>
        <vertAlign val="baseline"/>
        <sz val="10"/>
        <color theme="1"/>
        <name val="Arial"/>
        <scheme val="minor"/>
      </font>
      <fill>
        <patternFill patternType="none">
          <fgColor indexed="64"/>
          <bgColor indexed="65"/>
        </patternFill>
      </fill>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Arial"/>
        <scheme val="minor"/>
      </font>
      <fill>
        <patternFill patternType="none">
          <fgColor indexed="64"/>
          <bgColor indexed="65"/>
        </patternFill>
      </fill>
      <alignment horizontal="left" vertical="bottom" textRotation="0" wrapText="0" indent="0" justifyLastLine="0" shrinkToFit="0" readingOrder="0"/>
      <border diagonalUp="0" diagonalDown="0" outline="0">
        <left/>
        <right/>
        <top/>
        <bottom/>
      </border>
    </dxf>
    <dxf>
      <fill>
        <patternFill>
          <bgColor rgb="FFFF0000"/>
        </patternFill>
      </fill>
    </dxf>
    <dxf>
      <font>
        <b val="0"/>
        <i val="0"/>
        <color theme="0"/>
      </font>
      <fill>
        <patternFill>
          <bgColor theme="0"/>
        </patternFill>
      </fill>
      <border diagonalUp="0" diagonalDown="0">
        <left/>
        <right/>
        <top/>
        <bottom/>
        <vertical/>
        <horizontal/>
      </border>
    </dxf>
    <dxf>
      <font>
        <b val="0"/>
        <i val="0"/>
        <color theme="0"/>
      </font>
      <fill>
        <patternFill>
          <bgColor theme="0"/>
        </patternFill>
      </fill>
      <border diagonalUp="0" diagonalDown="0">
        <left/>
        <right/>
        <top/>
        <bottom/>
        <vertical/>
        <horizontal/>
      </border>
    </dxf>
    <dxf>
      <font>
        <b val="0"/>
        <i val="0"/>
        <color theme="0"/>
      </font>
      <fill>
        <patternFill>
          <bgColor theme="0"/>
        </patternFill>
      </fill>
      <border diagonalUp="0" diagonalDown="0">
        <left/>
        <right/>
        <top/>
        <bottom/>
        <vertical/>
        <horizontal/>
      </border>
    </dxf>
    <dxf>
      <font>
        <b val="0"/>
        <i val="0"/>
        <color theme="1" tint="0.34998626667073579"/>
      </font>
      <fill>
        <patternFill>
          <bgColor theme="0"/>
        </patternFill>
      </fill>
      <border diagonalUp="0" diagonalDown="0">
        <left/>
        <right/>
        <top style="thin">
          <color theme="0" tint="-0.14996795556505021"/>
        </top>
        <bottom style="thin">
          <color theme="0" tint="-0.14996795556505021"/>
        </bottom>
        <vertical/>
        <horizontal style="thin">
          <color theme="0" tint="-0.14996795556505021"/>
        </horizontal>
      </border>
    </dxf>
    <dxf>
      <font>
        <b/>
        <i val="0"/>
        <color theme="1" tint="0.34998626667073579"/>
      </font>
      <fill>
        <patternFill patternType="solid">
          <fgColor theme="1"/>
          <bgColor theme="0"/>
        </patternFill>
      </fill>
      <border diagonalUp="0" diagonalDown="0">
        <left/>
        <right/>
        <top/>
        <bottom style="thin">
          <color theme="0" tint="-0.14996795556505021"/>
        </bottom>
        <vertical/>
        <horizontal style="thin">
          <color theme="0" tint="-0.14996795556505021"/>
        </horizontal>
      </border>
    </dxf>
    <dxf>
      <font>
        <b val="0"/>
        <i val="0"/>
        <color theme="1" tint="0.34998626667073579"/>
      </font>
      <fill>
        <patternFill>
          <bgColor theme="0"/>
        </patternFill>
      </fill>
      <border diagonalUp="0" diagonalDown="0">
        <left/>
        <right/>
        <top style="thin">
          <color theme="0" tint="-0.14996795556505021"/>
        </top>
        <bottom style="thin">
          <color theme="0" tint="-0.14996795556505021"/>
        </bottom>
        <vertical/>
        <horizontal style="thin">
          <color theme="0" tint="-0.14996795556505021"/>
        </horizontal>
      </border>
    </dxf>
  </dxfs>
  <tableStyles count="1" defaultTableStyle="TableStyleMedium2" defaultPivotStyle="PivotStyleLight16">
    <tableStyle name="ConstructionBidSheet_table1" pivot="0" count="6">
      <tableStyleElement type="wholeTable" dxfId="12"/>
      <tableStyleElement type="headerRow" dxfId="11"/>
      <tableStyleElement type="totalRow" dxfId="10"/>
      <tableStyleElement type="lastColumn" dxfId="9"/>
      <tableStyleElement type="lastHeaderCell" dxfId="8"/>
      <tableStyleElement type="lastTotalCell" dxfId="7"/>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3.9525459317585304E-2"/>
          <c:y val="0.12356362153496786"/>
          <c:w val="0.42847104111986001"/>
          <c:h val="0.71570836396422688"/>
        </c:manualLayout>
      </c:layout>
      <c:pieChart>
        <c:varyColors val="1"/>
        <c:ser>
          <c:idx val="0"/>
          <c:order val="0"/>
          <c:cat>
            <c:strRef>
              <c:f>'Cost Breakdown'!$B$43:$B$47</c:f>
              <c:strCache>
                <c:ptCount val="5"/>
                <c:pt idx="0">
                  <c:v>Laborer charges</c:v>
                </c:pt>
                <c:pt idx="1">
                  <c:v>2x4x10 lumber</c:v>
                </c:pt>
                <c:pt idx="2">
                  <c:v>Joist brackets</c:v>
                </c:pt>
                <c:pt idx="3">
                  <c:v>2x8x10 lumber</c:v>
                </c:pt>
                <c:pt idx="4">
                  <c:v>Pair of gloves, leather</c:v>
                </c:pt>
              </c:strCache>
            </c:strRef>
          </c:cat>
          <c:val>
            <c:numRef>
              <c:f>'Cost Breakdown'!$C$43:$C$47</c:f>
              <c:numCache>
                <c:formatCode>"$"#,##0.00</c:formatCode>
                <c:ptCount val="5"/>
                <c:pt idx="0">
                  <c:v>200</c:v>
                </c:pt>
                <c:pt idx="1">
                  <c:v>99.399999999999991</c:v>
                </c:pt>
                <c:pt idx="2">
                  <c:v>74.7</c:v>
                </c:pt>
                <c:pt idx="3">
                  <c:v>33.75</c:v>
                </c:pt>
                <c:pt idx="4">
                  <c:v>15.5</c:v>
                </c:pt>
              </c:numCache>
            </c:numRef>
          </c:val>
          <c:extLst>
            <c:ext xmlns:c16="http://schemas.microsoft.com/office/drawing/2014/chart" uri="{C3380CC4-5D6E-409C-BE32-E72D297353CC}">
              <c16:uniqueId val="{00000000-38A5-4531-B7EF-01D0DFE6924C}"/>
            </c:ext>
          </c:extLst>
        </c:ser>
        <c:dLbls>
          <c:showLegendKey val="0"/>
          <c:showVal val="0"/>
          <c:showCatName val="0"/>
          <c:showSerName val="0"/>
          <c:showPercent val="0"/>
          <c:showBubbleSize val="0"/>
          <c:showLeaderLines val="1"/>
        </c:dLbls>
        <c:firstSliceAng val="0"/>
      </c:pieChart>
    </c:plotArea>
    <c:legend>
      <c:legendPos val="r"/>
      <c:layout>
        <c:manualLayout>
          <c:xMode val="edge"/>
          <c:yMode val="edge"/>
          <c:x val="0.49942173228346448"/>
          <c:y val="0.17217601867595975"/>
          <c:w val="0.4570494847300911"/>
          <c:h val="0.6771926425459841"/>
        </c:manualLayout>
      </c:layout>
      <c:overlay val="0"/>
    </c:legend>
    <c:plotVisOnly val="1"/>
    <c:dispBlanksAs val="gap"/>
    <c:showDLblsOverMax val="0"/>
  </c:chart>
  <c:spPr>
    <a:noFill/>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1057275</xdr:colOff>
      <xdr:row>0</xdr:row>
      <xdr:rowOff>171450</xdr:rowOff>
    </xdr:from>
    <xdr:to>
      <xdr:col>6</xdr:col>
      <xdr:colOff>28440</xdr:colOff>
      <xdr:row>1</xdr:row>
      <xdr:rowOff>552374</xdr:rowOff>
    </xdr:to>
    <xdr:pic>
      <xdr:nvPicPr>
        <xdr:cNvPr id="2" name="Logo Placeholder" descr="Right-click placeholder logo and then click Change Picture to swap with your logo." title="Replace with Logo"/>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181725" y="171450"/>
          <a:ext cx="1076190" cy="6095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352428</xdr:colOff>
      <xdr:row>31</xdr:row>
      <xdr:rowOff>200025</xdr:rowOff>
    </xdr:from>
    <xdr:to>
      <xdr:col>9</xdr:col>
      <xdr:colOff>514350</xdr:colOff>
      <xdr:row>35</xdr:row>
      <xdr:rowOff>114301</xdr:rowOff>
    </xdr:to>
    <xdr:sp macro="" textlink="">
      <xdr:nvSpPr>
        <xdr:cNvPr id="8" name="Rectangular Callout 7" descr="Adjust the tax rate as desired. If shouldn't be added to the bid, enter a zero in the Tax rate cell." title="INFO"/>
        <xdr:cNvSpPr/>
      </xdr:nvSpPr>
      <xdr:spPr>
        <a:xfrm>
          <a:off x="6457953" y="6600825"/>
          <a:ext cx="2409822" cy="752476"/>
        </a:xfrm>
        <a:prstGeom prst="wedgeRectCallout">
          <a:avLst>
            <a:gd name="adj1" fmla="val -57959"/>
            <a:gd name="adj2" fmla="val -25297"/>
          </a:avLst>
        </a:prstGeom>
        <a:noFill/>
        <a:ln w="28575">
          <a:solidFill>
            <a:schemeClr val="accent1"/>
          </a:solidFill>
        </a:ln>
        <a:effectLst/>
      </xdr:spPr>
      <xdr:style>
        <a:lnRef idx="1">
          <a:schemeClr val="accent2"/>
        </a:lnRef>
        <a:fillRef idx="2">
          <a:schemeClr val="accent2"/>
        </a:fillRef>
        <a:effectRef idx="1">
          <a:schemeClr val="accent2"/>
        </a:effectRef>
        <a:fontRef idx="minor">
          <a:schemeClr val="dk1"/>
        </a:fontRef>
      </xdr:style>
      <xdr:txBody>
        <a:bodyPr vertOverflow="clip" horzOverflow="clip" lIns="182880" rtlCol="0" anchor="ctr"/>
        <a:lstStyle/>
        <a:p>
          <a:pPr algn="l"/>
          <a:r>
            <a:rPr lang="en-US" sz="1000" b="1"/>
            <a:t>INFO</a:t>
          </a:r>
          <a:r>
            <a:rPr lang="en-US" sz="1050" b="0"/>
            <a:t>: </a:t>
          </a:r>
          <a:r>
            <a:rPr lang="en-US" sz="1000" b="0"/>
            <a:t>Adjust the tax rate as desired. If shouldn't be added to the bid, enter a zero in the Tax rate cell.</a:t>
          </a:r>
        </a:p>
      </xdr:txBody>
    </xdr:sp>
    <xdr:clientData fPrintsWithSheet="0"/>
  </xdr:twoCellAnchor>
  <xdr:twoCellAnchor>
    <xdr:from>
      <xdr:col>0</xdr:col>
      <xdr:colOff>333375</xdr:colOff>
      <xdr:row>40</xdr:row>
      <xdr:rowOff>4762</xdr:rowOff>
    </xdr:from>
    <xdr:to>
      <xdr:col>2</xdr:col>
      <xdr:colOff>2733675</xdr:colOff>
      <xdr:row>50</xdr:row>
      <xdr:rowOff>47626</xdr:rowOff>
    </xdr:to>
    <xdr:graphicFrame macro="">
      <xdr:nvGraphicFramePr>
        <xdr:cNvPr id="2" name="Top5Costs_Chart" descr="Top 5 costs chart" title="Chart"/>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id="1" name="BidItems" displayName="BidItems" ref="B7:F32" totalsRowCount="1">
  <tableColumns count="5">
    <tableColumn id="1" name="Qty." totalsRowDxfId="5"/>
    <tableColumn id="2" name="Description" totalsRowDxfId="4"/>
    <tableColumn id="3" name="Cost" totalsRowLabel="Subtotal" totalsRowDxfId="3"/>
    <tableColumn id="4" name="Total" totalsRowFunction="sum" dataDxfId="2" totalsRowDxfId="1">
      <calculatedColumnFormula>BidItems[Cost]*BidItems[Qty.]</calculatedColumnFormula>
    </tableColumn>
    <tableColumn id="5" name=" " dataDxfId="0">
      <calculatedColumnFormula>_xlfn.RANK.EQ(BidItems[[#This Row],[Total]],BidItems[Total])</calculatedColumnFormula>
    </tableColumn>
  </tableColumns>
  <tableStyleInfo name="ConstructionBidSheet_table1" showFirstColumn="0" showLastColumn="1" showRowStripes="1" showColumnStripes="0"/>
  <extLst>
    <ext xmlns:x14="http://schemas.microsoft.com/office/spreadsheetml/2009/9/main" uri="{504A1905-F514-4f6f-8877-14C23A59335A}">
      <x14:table altText="Table" altTextSummary="List of materials and costs"/>
    </ext>
  </extLst>
</table>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Decatur">
  <a:themeElements>
    <a:clrScheme name="Orange Red">
      <a:dk1>
        <a:sysClr val="windowText" lastClr="000000"/>
      </a:dk1>
      <a:lt1>
        <a:sysClr val="window" lastClr="FFFFFF"/>
      </a:lt1>
      <a:dk2>
        <a:srgbClr val="696464"/>
      </a:dk2>
      <a:lt2>
        <a:srgbClr val="E9E5DC"/>
      </a:lt2>
      <a:accent1>
        <a:srgbClr val="D34817"/>
      </a:accent1>
      <a:accent2>
        <a:srgbClr val="9B2D1F"/>
      </a:accent2>
      <a:accent3>
        <a:srgbClr val="A28E6A"/>
      </a:accent3>
      <a:accent4>
        <a:srgbClr val="956251"/>
      </a:accent4>
      <a:accent5>
        <a:srgbClr val="918485"/>
      </a:accent5>
      <a:accent6>
        <a:srgbClr val="855D5D"/>
      </a:accent6>
      <a:hlink>
        <a:srgbClr val="CC9900"/>
      </a:hlink>
      <a:folHlink>
        <a:srgbClr val="96A9A9"/>
      </a:folHlink>
    </a:clrScheme>
    <a:fontScheme name="ConstructionBidSheet_fonts">
      <a:majorFont>
        <a:latin typeface="Impact"/>
        <a:ea typeface=""/>
        <a:cs typeface=""/>
      </a:majorFont>
      <a:minorFont>
        <a:latin typeface="Arial"/>
        <a:ea typeface=""/>
        <a:cs typeface=""/>
      </a:minorFont>
    </a:fontScheme>
    <a:fmtScheme name="Decatur">
      <a:fillStyleLst>
        <a:solidFill>
          <a:schemeClr val="phClr"/>
        </a:solidFill>
        <a:gradFill rotWithShape="1">
          <a:gsLst>
            <a:gs pos="0">
              <a:schemeClr val="phClr">
                <a:tint val="90000"/>
                <a:satMod val="110000"/>
              </a:schemeClr>
            </a:gs>
            <a:gs pos="47500">
              <a:schemeClr val="phClr">
                <a:tint val="53000"/>
                <a:satMod val="120000"/>
              </a:schemeClr>
            </a:gs>
            <a:gs pos="58500">
              <a:schemeClr val="phClr">
                <a:tint val="53000"/>
                <a:satMod val="120000"/>
              </a:schemeClr>
            </a:gs>
            <a:gs pos="100000">
              <a:schemeClr val="phClr">
                <a:tint val="90000"/>
                <a:satMod val="110000"/>
              </a:schemeClr>
            </a:gs>
          </a:gsLst>
          <a:lin ang="3600000" scaled="1"/>
        </a:gradFill>
        <a:gradFill rotWithShape="1">
          <a:gsLst>
            <a:gs pos="0">
              <a:schemeClr val="phClr">
                <a:shade val="54000"/>
                <a:satMod val="105000"/>
              </a:schemeClr>
            </a:gs>
            <a:gs pos="47500">
              <a:schemeClr val="phClr">
                <a:shade val="88000"/>
                <a:satMod val="105000"/>
              </a:schemeClr>
            </a:gs>
            <a:gs pos="58500">
              <a:schemeClr val="phClr">
                <a:shade val="88000"/>
                <a:satMod val="105000"/>
              </a:schemeClr>
            </a:gs>
            <a:gs pos="100000">
              <a:schemeClr val="phClr">
                <a:shade val="54000"/>
                <a:satMod val="105000"/>
              </a:schemeClr>
            </a:gs>
          </a:gsLst>
          <a:lin ang="3600000" scaled="1"/>
        </a:gradFill>
      </a:fillStyleLst>
      <a:lnStyleLst>
        <a:ln w="10000" cap="flat" cmpd="sng" algn="ctr">
          <a:solidFill>
            <a:schemeClr val="phClr"/>
          </a:solidFill>
          <a:prstDash val="solid"/>
        </a:ln>
        <a:ln w="28250" cap="flat" cmpd="sng" algn="ctr">
          <a:solidFill>
            <a:schemeClr val="phClr"/>
          </a:solidFill>
          <a:prstDash val="solid"/>
        </a:ln>
        <a:ln w="38100" cap="flat" cmpd="sng" algn="ctr">
          <a:solidFill>
            <a:schemeClr val="phClr"/>
          </a:solidFill>
          <a:prstDash val="solid"/>
        </a:ln>
      </a:lnStyleLst>
      <a:effectStyleLst>
        <a:effectStyle>
          <a:effectLst>
            <a:outerShdw blurRad="63500" dist="25400" dir="3600000" algn="r" rotWithShape="0">
              <a:srgbClr val="000000">
                <a:alpha val="30000"/>
              </a:srgbClr>
            </a:outerShdw>
          </a:effectLst>
        </a:effectStyle>
        <a:effectStyle>
          <a:effectLst>
            <a:outerShdw blurRad="63500" dist="25400" dir="3600000" algn="r" rotWithShape="0">
              <a:srgbClr val="000000">
                <a:alpha val="36000"/>
              </a:srgbClr>
            </a:outerShdw>
          </a:effectLst>
          <a:scene3d>
            <a:camera prst="orthographicFront">
              <a:rot lat="0" lon="0" rev="0"/>
            </a:camera>
            <a:lightRig rig="harsh" dir="tl">
              <a:rot lat="0" lon="0" rev="9000000"/>
            </a:lightRig>
          </a:scene3d>
          <a:sp3d prstMaterial="flat">
            <a:bevelT w="38100" h="50800" prst="softRound"/>
          </a:sp3d>
        </a:effectStyle>
        <a:effectStyle>
          <a:effectLst>
            <a:outerShdw blurRad="76200" dist="38100" dir="3600000" algn="r" rotWithShape="0">
              <a:srgbClr val="000000">
                <a:alpha val="60000"/>
              </a:srgbClr>
            </a:outerShdw>
          </a:effectLst>
          <a:scene3d>
            <a:camera prst="orthographicFront">
              <a:rot lat="0" lon="0" rev="0"/>
            </a:camera>
            <a:lightRig rig="harsh" dir="tl">
              <a:rot lat="0" lon="0" rev="9000000"/>
            </a:lightRig>
          </a:scene3d>
          <a:sp3d contourW="44450" prstMaterial="flat">
            <a:bevelT w="38100" h="50800" prst="softRound"/>
            <a:contourClr>
              <a:schemeClr val="phClr">
                <a:tint val="5"/>
                <a:satMod val="130000"/>
              </a:schemeClr>
            </a:contourClr>
          </a:sp3d>
        </a:effectStyle>
      </a:effectStyleLst>
      <a:bgFillStyleLst>
        <a:solidFill>
          <a:schemeClr val="phClr"/>
        </a:solidFill>
        <a:gradFill rotWithShape="1">
          <a:gsLst>
            <a:gs pos="0">
              <a:schemeClr val="phClr">
                <a:tint val="100000"/>
                <a:shade val="52000"/>
                <a:satMod val="105000"/>
              </a:schemeClr>
            </a:gs>
            <a:gs pos="47500">
              <a:schemeClr val="phClr">
                <a:tint val="90000"/>
                <a:shade val="89000"/>
                <a:satMod val="105000"/>
              </a:schemeClr>
            </a:gs>
            <a:gs pos="58500">
              <a:schemeClr val="phClr">
                <a:tint val="85000"/>
                <a:shade val="89000"/>
                <a:satMod val="105000"/>
              </a:schemeClr>
            </a:gs>
            <a:gs pos="100000">
              <a:schemeClr val="phClr">
                <a:tint val="100000"/>
                <a:shade val="52000"/>
                <a:satMod val="105000"/>
              </a:schemeClr>
            </a:gs>
          </a:gsLst>
          <a:lin ang="3600000" scaled="0"/>
        </a:gradFill>
        <a:blipFill rotWithShape="1">
          <a:blip xmlns:r="http://schemas.openxmlformats.org/officeDocument/2006/relationships" r:embed="rId1">
            <a:duotone>
              <a:schemeClr val="phClr">
                <a:tint val="98000"/>
              </a:schemeClr>
              <a:schemeClr val="phClr">
                <a:shade val="85000"/>
                <a:satMod val="120000"/>
              </a:schemeClr>
            </a:duotone>
          </a:blip>
          <a:tile tx="0" ty="0" sx="52000" sy="52000" flip="none" algn="tl"/>
        </a:blipFill>
      </a:bgFillStyleLst>
    </a:fmtScheme>
  </a:themeElements>
  <a:objectDefaults>
    <a:spDef>
      <a:spPr>
        <a:noFill/>
        <a:ln w="28575">
          <a:solidFill>
            <a:schemeClr val="accent1"/>
          </a:solidFill>
        </a:ln>
        <a:effectLst/>
      </a:spPr>
      <a:bodyPr vertOverflow="clip" horzOverflow="clip" rtlCol="0" anchor="ctr"/>
      <a:lstStyle>
        <a:defPPr algn="l">
          <a:defRPr sz="1000" b="1"/>
        </a:defPPr>
      </a:lstStyle>
      <a:style>
        <a:lnRef idx="1">
          <a:schemeClr val="accent2"/>
        </a:lnRef>
        <a:fillRef idx="2">
          <a:schemeClr val="accent2"/>
        </a:fillRef>
        <a:effectRef idx="1">
          <a:schemeClr val="accent2"/>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john@fabrikam.com" TargetMode="External"/><Relationship Id="rId1" Type="http://schemas.openxmlformats.org/officeDocument/2006/relationships/hyperlink" Target="mailto:michael@proseware.com"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pageSetUpPr autoPageBreaks="0" fitToPage="1"/>
  </sheetPr>
  <dimension ref="B1:G48"/>
  <sheetViews>
    <sheetView showGridLines="0" tabSelected="1" zoomScaleNormal="100" workbookViewId="0">
      <selection activeCell="J6" sqref="J6"/>
    </sheetView>
  </sheetViews>
  <sheetFormatPr defaultRowHeight="12.75" x14ac:dyDescent="0.2"/>
  <cols>
    <col min="1" max="1" width="6.28515625" customWidth="1"/>
    <col min="2" max="2" width="16.5703125" customWidth="1"/>
    <col min="3" max="3" width="29.140625" customWidth="1"/>
    <col min="4" max="4" width="6.28515625" customWidth="1"/>
    <col min="5" max="5" width="18.5703125" customWidth="1"/>
    <col min="6" max="6" width="31.5703125" customWidth="1"/>
    <col min="7" max="7" width="6.28515625" customWidth="1"/>
  </cols>
  <sheetData>
    <row r="1" spans="2:7" ht="18" customHeight="1" x14ac:dyDescent="0.2"/>
    <row r="2" spans="2:7" s="40" customFormat="1" ht="45.75" customHeight="1" x14ac:dyDescent="0.2">
      <c r="B2" s="44" t="s">
        <v>30</v>
      </c>
      <c r="G2" s="40" t="s">
        <v>41</v>
      </c>
    </row>
    <row r="3" spans="2:7" ht="4.5" customHeight="1" x14ac:dyDescent="0.2">
      <c r="B3" s="13"/>
      <c r="C3" s="13"/>
      <c r="D3" s="13"/>
      <c r="E3" s="13"/>
      <c r="F3" s="13"/>
    </row>
    <row r="5" spans="2:7" ht="23.25" customHeight="1" x14ac:dyDescent="0.2">
      <c r="B5" s="45" t="s">
        <v>31</v>
      </c>
      <c r="E5" s="45" t="s">
        <v>32</v>
      </c>
    </row>
    <row r="6" spans="2:7" ht="18.75" customHeight="1" x14ac:dyDescent="0.2">
      <c r="B6" s="47" t="s">
        <v>0</v>
      </c>
      <c r="C6" s="14" t="s">
        <v>18</v>
      </c>
      <c r="D6" s="12"/>
      <c r="E6" s="48" t="s">
        <v>21</v>
      </c>
      <c r="F6" s="14" t="s">
        <v>22</v>
      </c>
    </row>
    <row r="7" spans="2:7" ht="18.75" customHeight="1" x14ac:dyDescent="0.2">
      <c r="B7" s="47" t="s">
        <v>1</v>
      </c>
      <c r="C7" s="14" t="s">
        <v>45</v>
      </c>
      <c r="D7" s="12"/>
      <c r="E7" s="48" t="s">
        <v>0</v>
      </c>
      <c r="F7" s="14" t="s">
        <v>19</v>
      </c>
    </row>
    <row r="8" spans="2:7" ht="18.75" customHeight="1" x14ac:dyDescent="0.2">
      <c r="B8" s="47" t="s">
        <v>2</v>
      </c>
      <c r="C8" s="14" t="s">
        <v>47</v>
      </c>
      <c r="D8" s="12"/>
      <c r="E8" s="48" t="s">
        <v>1</v>
      </c>
      <c r="F8" s="14" t="s">
        <v>46</v>
      </c>
    </row>
    <row r="9" spans="2:7" ht="18.75" customHeight="1" x14ac:dyDescent="0.2">
      <c r="B9" s="47" t="s">
        <v>3</v>
      </c>
      <c r="C9" s="15">
        <v>8885550111</v>
      </c>
      <c r="D9" s="12"/>
      <c r="E9" s="48" t="s">
        <v>2</v>
      </c>
      <c r="F9" s="14" t="s">
        <v>47</v>
      </c>
    </row>
    <row r="10" spans="2:7" ht="18.75" customHeight="1" x14ac:dyDescent="0.2">
      <c r="B10" s="47" t="s">
        <v>4</v>
      </c>
      <c r="C10" s="36" t="s">
        <v>49</v>
      </c>
      <c r="D10" s="12"/>
      <c r="E10" s="48" t="s">
        <v>3</v>
      </c>
      <c r="F10" s="15">
        <v>8885550123</v>
      </c>
    </row>
    <row r="11" spans="2:7" ht="18.75" customHeight="1" x14ac:dyDescent="0.2">
      <c r="B11" s="47"/>
      <c r="C11" s="12"/>
      <c r="D11" s="12"/>
      <c r="E11" s="48" t="s">
        <v>4</v>
      </c>
      <c r="F11" s="36" t="s">
        <v>48</v>
      </c>
    </row>
    <row r="12" spans="2:7" ht="18.75" customHeight="1" x14ac:dyDescent="0.2">
      <c r="B12" s="47" t="s">
        <v>5</v>
      </c>
      <c r="C12" s="14" t="s">
        <v>50</v>
      </c>
      <c r="D12" s="12"/>
      <c r="E12" s="49" t="s">
        <v>20</v>
      </c>
      <c r="F12" s="16">
        <v>41469</v>
      </c>
    </row>
    <row r="14" spans="2:7" ht="23.25" customHeight="1" x14ac:dyDescent="0.2">
      <c r="B14" s="45" t="s">
        <v>33</v>
      </c>
    </row>
    <row r="15" spans="2:7" ht="4.5" customHeight="1" x14ac:dyDescent="0.2">
      <c r="B15" s="13"/>
      <c r="C15" s="13"/>
      <c r="D15" s="13"/>
      <c r="E15" s="13"/>
      <c r="F15" s="13"/>
    </row>
    <row r="16" spans="2:7" x14ac:dyDescent="0.2">
      <c r="B16" s="41" t="s">
        <v>44</v>
      </c>
      <c r="C16" s="41"/>
      <c r="D16" s="41"/>
      <c r="E16" s="41"/>
      <c r="F16" s="41"/>
    </row>
    <row r="17" spans="2:6" x14ac:dyDescent="0.2">
      <c r="B17" s="41"/>
      <c r="C17" s="41"/>
      <c r="D17" s="41"/>
      <c r="E17" s="41"/>
      <c r="F17" s="41"/>
    </row>
    <row r="18" spans="2:6" x14ac:dyDescent="0.2">
      <c r="B18" s="41"/>
      <c r="C18" s="41"/>
      <c r="D18" s="41"/>
      <c r="E18" s="41"/>
      <c r="F18" s="41"/>
    </row>
    <row r="19" spans="2:6" x14ac:dyDescent="0.2">
      <c r="B19" s="41"/>
      <c r="C19" s="41"/>
      <c r="D19" s="41"/>
      <c r="E19" s="41"/>
      <c r="F19" s="41"/>
    </row>
    <row r="20" spans="2:6" x14ac:dyDescent="0.2">
      <c r="B20" s="41"/>
      <c r="C20" s="41"/>
      <c r="D20" s="41"/>
      <c r="E20" s="41"/>
      <c r="F20" s="41"/>
    </row>
    <row r="21" spans="2:6" x14ac:dyDescent="0.2">
      <c r="B21" s="41"/>
      <c r="C21" s="41"/>
      <c r="D21" s="41"/>
      <c r="E21" s="41"/>
      <c r="F21" s="41"/>
    </row>
    <row r="22" spans="2:6" x14ac:dyDescent="0.2">
      <c r="B22" s="41"/>
      <c r="C22" s="41"/>
      <c r="D22" s="41"/>
      <c r="E22" s="41"/>
      <c r="F22" s="41"/>
    </row>
    <row r="23" spans="2:6" x14ac:dyDescent="0.2">
      <c r="B23" s="41"/>
      <c r="C23" s="41"/>
      <c r="D23" s="41"/>
      <c r="E23" s="41"/>
      <c r="F23" s="41"/>
    </row>
    <row r="24" spans="2:6" x14ac:dyDescent="0.2">
      <c r="B24" s="41"/>
      <c r="C24" s="41"/>
      <c r="D24" s="41"/>
      <c r="E24" s="41"/>
      <c r="F24" s="41"/>
    </row>
    <row r="25" spans="2:6" x14ac:dyDescent="0.2">
      <c r="B25" s="41"/>
      <c r="C25" s="41"/>
      <c r="D25" s="41"/>
      <c r="E25" s="41"/>
      <c r="F25" s="41"/>
    </row>
    <row r="26" spans="2:6" x14ac:dyDescent="0.2">
      <c r="B26" s="41"/>
      <c r="C26" s="41"/>
      <c r="D26" s="41"/>
      <c r="E26" s="41"/>
      <c r="F26" s="41"/>
    </row>
    <row r="28" spans="2:6" ht="23.25" customHeight="1" x14ac:dyDescent="0.2">
      <c r="B28" s="46" t="s">
        <v>34</v>
      </c>
    </row>
    <row r="29" spans="2:6" ht="4.5" customHeight="1" x14ac:dyDescent="0.2">
      <c r="B29" s="13"/>
      <c r="C29" s="13"/>
      <c r="D29" s="13"/>
      <c r="E29" s="13"/>
      <c r="F29" s="13"/>
    </row>
    <row r="30" spans="2:6" ht="18" customHeight="1" x14ac:dyDescent="0.2">
      <c r="B30" s="41" t="s">
        <v>51</v>
      </c>
      <c r="C30" s="41"/>
      <c r="D30" s="41"/>
      <c r="E30" s="41"/>
      <c r="F30" s="41"/>
    </row>
    <row r="31" spans="2:6" x14ac:dyDescent="0.2">
      <c r="B31" s="41"/>
      <c r="C31" s="41"/>
      <c r="D31" s="41"/>
      <c r="E31" s="41"/>
      <c r="F31" s="41"/>
    </row>
    <row r="32" spans="2:6" x14ac:dyDescent="0.2">
      <c r="B32" s="41"/>
      <c r="C32" s="41"/>
      <c r="D32" s="41"/>
      <c r="E32" s="41"/>
      <c r="F32" s="41"/>
    </row>
    <row r="33" spans="2:6" x14ac:dyDescent="0.2">
      <c r="B33" s="7"/>
      <c r="C33" s="7"/>
      <c r="D33" s="7"/>
      <c r="E33" s="7"/>
      <c r="F33" s="7"/>
    </row>
    <row r="34" spans="2:6" ht="23.25" customHeight="1" x14ac:dyDescent="0.2">
      <c r="B34" s="46" t="s">
        <v>24</v>
      </c>
    </row>
    <row r="35" spans="2:6" ht="4.5" customHeight="1" x14ac:dyDescent="0.2">
      <c r="B35" s="13"/>
      <c r="C35" s="13"/>
      <c r="D35" s="13"/>
      <c r="E35" s="13"/>
      <c r="F35" s="13"/>
    </row>
    <row r="36" spans="2:6" x14ac:dyDescent="0.2">
      <c r="B36" s="42" t="s">
        <v>28</v>
      </c>
      <c r="C36" s="42"/>
      <c r="D36" s="42"/>
      <c r="E36" s="42"/>
      <c r="F36" s="42"/>
    </row>
    <row r="37" spans="2:6" x14ac:dyDescent="0.2">
      <c r="B37" s="42"/>
      <c r="C37" s="42"/>
      <c r="D37" s="42"/>
      <c r="E37" s="42"/>
      <c r="F37" s="42"/>
    </row>
    <row r="38" spans="2:6" x14ac:dyDescent="0.2">
      <c r="B38" s="42"/>
      <c r="C38" s="42"/>
      <c r="D38" s="42"/>
      <c r="E38" s="42"/>
      <c r="F38" s="42"/>
    </row>
    <row r="39" spans="2:6" ht="33.75" customHeight="1" x14ac:dyDescent="0.2">
      <c r="B39" s="17"/>
      <c r="C39" s="17"/>
      <c r="D39" s="17"/>
      <c r="E39" s="7"/>
      <c r="F39" s="17"/>
    </row>
    <row r="40" spans="2:6" x14ac:dyDescent="0.2">
      <c r="B40" s="18" t="s">
        <v>35</v>
      </c>
      <c r="C40" s="1"/>
      <c r="D40" s="1"/>
      <c r="E40" s="1"/>
      <c r="F40" s="18" t="s">
        <v>26</v>
      </c>
    </row>
    <row r="41" spans="2:6" x14ac:dyDescent="0.2">
      <c r="B41" s="7"/>
      <c r="C41" s="7"/>
      <c r="D41" s="7"/>
      <c r="E41" s="7"/>
      <c r="F41" s="7"/>
    </row>
    <row r="42" spans="2:6" ht="23.25" customHeight="1" x14ac:dyDescent="0.2">
      <c r="B42" s="46" t="s">
        <v>25</v>
      </c>
    </row>
    <row r="43" spans="2:6" ht="4.5" customHeight="1" x14ac:dyDescent="0.2">
      <c r="B43" s="13"/>
      <c r="C43" s="13"/>
      <c r="D43" s="13"/>
      <c r="E43" s="13"/>
      <c r="F43" s="13"/>
    </row>
    <row r="44" spans="2:6" ht="15.75" customHeight="1" x14ac:dyDescent="0.2">
      <c r="B44" s="42" t="s">
        <v>29</v>
      </c>
      <c r="C44" s="42"/>
      <c r="D44" s="42"/>
      <c r="E44" s="42"/>
      <c r="F44" s="42"/>
    </row>
    <row r="45" spans="2:6" ht="15.75" customHeight="1" x14ac:dyDescent="0.2">
      <c r="B45" s="42"/>
      <c r="C45" s="42"/>
      <c r="D45" s="42"/>
      <c r="E45" s="42"/>
      <c r="F45" s="42"/>
    </row>
    <row r="46" spans="2:6" x14ac:dyDescent="0.2">
      <c r="B46" s="42"/>
      <c r="C46" s="42"/>
      <c r="D46" s="42"/>
      <c r="E46" s="42"/>
      <c r="F46" s="42"/>
    </row>
    <row r="47" spans="2:6" ht="33.75" customHeight="1" x14ac:dyDescent="0.2">
      <c r="B47" s="17"/>
      <c r="C47" s="17"/>
      <c r="D47" s="17"/>
      <c r="E47" s="7"/>
      <c r="F47" s="17"/>
    </row>
    <row r="48" spans="2:6" x14ac:dyDescent="0.2">
      <c r="B48" s="18" t="s">
        <v>36</v>
      </c>
      <c r="C48" s="1"/>
      <c r="D48" s="1"/>
      <c r="E48" s="1"/>
      <c r="F48" s="18" t="s">
        <v>26</v>
      </c>
    </row>
  </sheetData>
  <mergeCells count="4">
    <mergeCell ref="B16:F26"/>
    <mergeCell ref="B30:F32"/>
    <mergeCell ref="B44:F46"/>
    <mergeCell ref="B36:F38"/>
  </mergeCells>
  <conditionalFormatting sqref="B44:F46 B36:F38 B30:F32 B16:F26">
    <cfRule type="expression" dxfId="6" priority="1">
      <formula>B16=""</formula>
    </cfRule>
  </conditionalFormatting>
  <hyperlinks>
    <hyperlink ref="C10" r:id="rId1"/>
    <hyperlink ref="F11" r:id="rId2"/>
  </hyperlinks>
  <printOptions horizontalCentered="1"/>
  <pageMargins left="0.25" right="0.25" top="0.75" bottom="0.75" header="0.3" footer="0.3"/>
  <pageSetup fitToHeight="0"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1"/>
    <pageSetUpPr autoPageBreaks="0" fitToPage="1"/>
  </sheetPr>
  <dimension ref="A1:F52"/>
  <sheetViews>
    <sheetView showGridLines="0" zoomScaleNormal="100" workbookViewId="0">
      <selection activeCell="I2" sqref="I2"/>
    </sheetView>
  </sheetViews>
  <sheetFormatPr defaultRowHeight="16.5" customHeight="1" x14ac:dyDescent="0.2"/>
  <cols>
    <col min="1" max="1" width="6.28515625" customWidth="1"/>
    <col min="2" max="2" width="11.28515625" customWidth="1"/>
    <col min="3" max="3" width="42.5703125" customWidth="1"/>
    <col min="4" max="5" width="15.7109375" customWidth="1"/>
    <col min="6" max="6" width="6.28515625" customWidth="1"/>
  </cols>
  <sheetData>
    <row r="1" spans="1:6" ht="18" customHeight="1" x14ac:dyDescent="0.2">
      <c r="A1" s="2"/>
      <c r="B1" s="3"/>
      <c r="C1" s="3"/>
      <c r="D1" s="3"/>
      <c r="E1" s="3"/>
      <c r="F1" s="4"/>
    </row>
    <row r="2" spans="1:6" ht="45.75" customHeight="1" x14ac:dyDescent="0.4">
      <c r="A2" s="5"/>
      <c r="B2" s="50" t="s">
        <v>27</v>
      </c>
      <c r="C2" s="11"/>
      <c r="D2" s="11"/>
      <c r="E2" s="11"/>
      <c r="F2" s="6" t="s">
        <v>41</v>
      </c>
    </row>
    <row r="3" spans="1:6" ht="4.5" customHeight="1" x14ac:dyDescent="0.2">
      <c r="A3" s="5"/>
      <c r="B3" s="13"/>
      <c r="C3" s="13"/>
      <c r="D3" s="13"/>
      <c r="E3" s="13"/>
      <c r="F3" s="6"/>
    </row>
    <row r="4" spans="1:6" ht="12" customHeight="1" x14ac:dyDescent="0.2">
      <c r="A4" s="5"/>
      <c r="F4" s="6"/>
    </row>
    <row r="5" spans="1:6" ht="23.25" customHeight="1" x14ac:dyDescent="0.25">
      <c r="B5" s="46" t="s">
        <v>37</v>
      </c>
      <c r="C5" s="10"/>
      <c r="D5" s="10"/>
      <c r="E5" s="10"/>
    </row>
    <row r="6" spans="1:6" ht="4.5" customHeight="1" x14ac:dyDescent="0.2">
      <c r="B6" s="13"/>
      <c r="C6" s="13"/>
      <c r="D6" s="13"/>
      <c r="E6" s="13"/>
    </row>
    <row r="7" spans="1:6" ht="16.5" customHeight="1" x14ac:dyDescent="0.2">
      <c r="B7" s="51" t="s">
        <v>40</v>
      </c>
      <c r="C7" s="51" t="s">
        <v>6</v>
      </c>
      <c r="D7" s="52" t="s">
        <v>7</v>
      </c>
      <c r="E7" s="52" t="s">
        <v>8</v>
      </c>
      <c r="F7" t="s">
        <v>41</v>
      </c>
    </row>
    <row r="8" spans="1:6" ht="16.5" customHeight="1" x14ac:dyDescent="0.2">
      <c r="B8" s="51">
        <v>5</v>
      </c>
      <c r="C8" s="22" t="s">
        <v>9</v>
      </c>
      <c r="D8" s="23">
        <v>6.75</v>
      </c>
      <c r="E8" s="34">
        <f>BidItems[Cost]*BidItems[Qty.]</f>
        <v>33.75</v>
      </c>
      <c r="F8">
        <f>_xlfn.RANK.EQ(BidItems[[#This Row],[Total]],BidItems[Total])</f>
        <v>4</v>
      </c>
    </row>
    <row r="9" spans="1:6" ht="16.5" customHeight="1" x14ac:dyDescent="0.2">
      <c r="B9" s="51">
        <v>20</v>
      </c>
      <c r="C9" s="22" t="s">
        <v>10</v>
      </c>
      <c r="D9" s="23">
        <v>4.97</v>
      </c>
      <c r="E9" s="34">
        <f>BidItems[Cost]*BidItems[Qty.]</f>
        <v>99.399999999999991</v>
      </c>
      <c r="F9">
        <f>_xlfn.RANK.EQ(BidItems[[#This Row],[Total]],BidItems[Total])</f>
        <v>2</v>
      </c>
    </row>
    <row r="10" spans="1:6" ht="16.5" customHeight="1" x14ac:dyDescent="0.2">
      <c r="B10" s="51">
        <v>30</v>
      </c>
      <c r="C10" s="22" t="s">
        <v>11</v>
      </c>
      <c r="D10" s="23">
        <v>2.4900000000000002</v>
      </c>
      <c r="E10" s="34">
        <f>BidItems[Cost]*BidItems[Qty.]</f>
        <v>74.7</v>
      </c>
      <c r="F10">
        <f>_xlfn.RANK.EQ(BidItems[[#This Row],[Total]],BidItems[Total])</f>
        <v>3</v>
      </c>
    </row>
    <row r="11" spans="1:6" ht="16.5" customHeight="1" x14ac:dyDescent="0.2">
      <c r="B11" s="51">
        <v>2</v>
      </c>
      <c r="C11" s="22" t="s">
        <v>13</v>
      </c>
      <c r="D11" s="23">
        <v>6.67</v>
      </c>
      <c r="E11" s="34">
        <f>BidItems[Cost]*BidItems[Qty.]</f>
        <v>13.34</v>
      </c>
      <c r="F11">
        <f>_xlfn.RANK.EQ(BidItems[[#This Row],[Total]],BidItems[Total])</f>
        <v>6</v>
      </c>
    </row>
    <row r="12" spans="1:6" ht="16.5" customHeight="1" x14ac:dyDescent="0.2">
      <c r="B12" s="51">
        <v>2</v>
      </c>
      <c r="C12" s="22" t="s">
        <v>12</v>
      </c>
      <c r="D12" s="23">
        <v>3.25</v>
      </c>
      <c r="E12" s="34">
        <f>BidItems[Cost]*BidItems[Qty.]</f>
        <v>6.5</v>
      </c>
      <c r="F12">
        <f>_xlfn.RANK.EQ(BidItems[[#This Row],[Total]],BidItems[Total])</f>
        <v>7</v>
      </c>
    </row>
    <row r="13" spans="1:6" ht="16.5" customHeight="1" x14ac:dyDescent="0.2">
      <c r="B13" s="51">
        <v>2</v>
      </c>
      <c r="C13" s="22" t="s">
        <v>14</v>
      </c>
      <c r="D13" s="23">
        <v>7.75</v>
      </c>
      <c r="E13" s="34">
        <f>BidItems[Cost]*BidItems[Qty.]</f>
        <v>15.5</v>
      </c>
      <c r="F13">
        <f>_xlfn.RANK.EQ(BidItems[[#This Row],[Total]],BidItems[Total])</f>
        <v>5</v>
      </c>
    </row>
    <row r="14" spans="1:6" ht="16.5" customHeight="1" x14ac:dyDescent="0.2">
      <c r="B14" s="51">
        <v>2</v>
      </c>
      <c r="C14" s="22" t="s">
        <v>23</v>
      </c>
      <c r="D14" s="23">
        <v>100</v>
      </c>
      <c r="E14" s="34">
        <f>BidItems[Cost]*BidItems[Qty.]</f>
        <v>200</v>
      </c>
      <c r="F14">
        <f>_xlfn.RANK.EQ(BidItems[[#This Row],[Total]],BidItems[Total])</f>
        <v>1</v>
      </c>
    </row>
    <row r="15" spans="1:6" ht="16.5" customHeight="1" x14ac:dyDescent="0.2">
      <c r="B15" s="22"/>
      <c r="C15" s="22"/>
      <c r="D15" s="23"/>
      <c r="E15" s="34">
        <f>BidItems[Cost]*BidItems[Qty.]</f>
        <v>0</v>
      </c>
      <c r="F15" s="33">
        <f>_xlfn.RANK.EQ(BidItems[[#This Row],[Total]],BidItems[Total])</f>
        <v>8</v>
      </c>
    </row>
    <row r="16" spans="1:6" ht="16.5" customHeight="1" x14ac:dyDescent="0.2">
      <c r="B16" s="22"/>
      <c r="C16" s="22"/>
      <c r="D16" s="23"/>
      <c r="E16" s="34">
        <f>BidItems[Cost]*BidItems[Qty.]</f>
        <v>0</v>
      </c>
      <c r="F16" s="33">
        <f>_xlfn.RANK.EQ(BidItems[[#This Row],[Total]],BidItems[Total])</f>
        <v>8</v>
      </c>
    </row>
    <row r="17" spans="1:6" ht="16.5" customHeight="1" x14ac:dyDescent="0.2">
      <c r="B17" s="22"/>
      <c r="C17" s="22"/>
      <c r="D17" s="23"/>
      <c r="E17" s="34">
        <f>BidItems[Cost]*BidItems[Qty.]</f>
        <v>0</v>
      </c>
      <c r="F17" s="33">
        <f>_xlfn.RANK.EQ(BidItems[[#This Row],[Total]],BidItems[Total])</f>
        <v>8</v>
      </c>
    </row>
    <row r="18" spans="1:6" ht="16.5" customHeight="1" x14ac:dyDescent="0.2">
      <c r="B18" s="22"/>
      <c r="C18" s="22"/>
      <c r="D18" s="23"/>
      <c r="E18" s="34">
        <f>BidItems[Cost]*BidItems[Qty.]</f>
        <v>0</v>
      </c>
      <c r="F18" s="33">
        <f>_xlfn.RANK.EQ(BidItems[[#This Row],[Total]],BidItems[Total])</f>
        <v>8</v>
      </c>
    </row>
    <row r="19" spans="1:6" ht="16.5" customHeight="1" x14ac:dyDescent="0.2">
      <c r="B19" s="22"/>
      <c r="C19" s="22"/>
      <c r="D19" s="23"/>
      <c r="E19" s="34">
        <f>BidItems[Cost]*BidItems[Qty.]</f>
        <v>0</v>
      </c>
      <c r="F19" s="33">
        <f>_xlfn.RANK.EQ(BidItems[[#This Row],[Total]],BidItems[Total])</f>
        <v>8</v>
      </c>
    </row>
    <row r="20" spans="1:6" ht="16.5" customHeight="1" x14ac:dyDescent="0.2">
      <c r="B20" s="22"/>
      <c r="C20" s="22"/>
      <c r="D20" s="23"/>
      <c r="E20" s="34">
        <f>BidItems[Cost]*BidItems[Qty.]</f>
        <v>0</v>
      </c>
      <c r="F20" s="33">
        <f>_xlfn.RANK.EQ(BidItems[[#This Row],[Total]],BidItems[Total])</f>
        <v>8</v>
      </c>
    </row>
    <row r="21" spans="1:6" ht="16.5" customHeight="1" x14ac:dyDescent="0.2">
      <c r="B21" s="22"/>
      <c r="C21" s="22"/>
      <c r="D21" s="23"/>
      <c r="E21" s="34">
        <f>BidItems[Cost]*BidItems[Qty.]</f>
        <v>0</v>
      </c>
      <c r="F21" s="33">
        <f>_xlfn.RANK.EQ(BidItems[[#This Row],[Total]],BidItems[Total])</f>
        <v>8</v>
      </c>
    </row>
    <row r="22" spans="1:6" ht="16.5" customHeight="1" x14ac:dyDescent="0.2">
      <c r="B22" s="22"/>
      <c r="C22" s="22"/>
      <c r="D22" s="23"/>
      <c r="E22" s="34">
        <f>BidItems[Cost]*BidItems[Qty.]</f>
        <v>0</v>
      </c>
      <c r="F22" s="33">
        <f>_xlfn.RANK.EQ(BidItems[[#This Row],[Total]],BidItems[Total])</f>
        <v>8</v>
      </c>
    </row>
    <row r="23" spans="1:6" ht="16.5" customHeight="1" x14ac:dyDescent="0.2">
      <c r="B23" s="22"/>
      <c r="C23" s="22"/>
      <c r="D23" s="23"/>
      <c r="E23" s="34">
        <f>BidItems[Cost]*BidItems[Qty.]</f>
        <v>0</v>
      </c>
      <c r="F23" s="33">
        <f>_xlfn.RANK.EQ(BidItems[[#This Row],[Total]],BidItems[Total])</f>
        <v>8</v>
      </c>
    </row>
    <row r="24" spans="1:6" ht="16.5" customHeight="1" x14ac:dyDescent="0.2">
      <c r="B24" s="22"/>
      <c r="C24" s="22"/>
      <c r="D24" s="23"/>
      <c r="E24" s="34">
        <f>BidItems[Cost]*BidItems[Qty.]</f>
        <v>0</v>
      </c>
      <c r="F24" s="33">
        <f>_xlfn.RANK.EQ(BidItems[[#This Row],[Total]],BidItems[Total])</f>
        <v>8</v>
      </c>
    </row>
    <row r="25" spans="1:6" ht="16.5" customHeight="1" x14ac:dyDescent="0.2">
      <c r="B25" s="22"/>
      <c r="C25" s="22"/>
      <c r="D25" s="23"/>
      <c r="E25" s="34">
        <f>BidItems[Cost]*BidItems[Qty.]</f>
        <v>0</v>
      </c>
      <c r="F25" s="33">
        <f>_xlfn.RANK.EQ(BidItems[[#This Row],[Total]],BidItems[Total])</f>
        <v>8</v>
      </c>
    </row>
    <row r="26" spans="1:6" ht="16.5" customHeight="1" x14ac:dyDescent="0.2">
      <c r="B26" s="22"/>
      <c r="C26" s="22"/>
      <c r="D26" s="23"/>
      <c r="E26" s="34">
        <f>BidItems[Cost]*BidItems[Qty.]</f>
        <v>0</v>
      </c>
      <c r="F26" s="33">
        <f>_xlfn.RANK.EQ(BidItems[[#This Row],[Total]],BidItems[Total])</f>
        <v>8</v>
      </c>
    </row>
    <row r="27" spans="1:6" ht="16.5" customHeight="1" x14ac:dyDescent="0.2">
      <c r="A27" s="5"/>
      <c r="B27" s="22"/>
      <c r="C27" s="22"/>
      <c r="D27" s="23"/>
      <c r="E27" s="34">
        <f>BidItems[Cost]*BidItems[Qty.]</f>
        <v>0</v>
      </c>
      <c r="F27" s="33">
        <f>_xlfn.RANK.EQ(BidItems[[#This Row],[Total]],BidItems[Total])</f>
        <v>8</v>
      </c>
    </row>
    <row r="28" spans="1:6" ht="16.5" customHeight="1" x14ac:dyDescent="0.2">
      <c r="A28" s="5"/>
      <c r="B28" s="22"/>
      <c r="C28" s="22"/>
      <c r="D28" s="23"/>
      <c r="E28" s="34">
        <f>BidItems[Cost]*BidItems[Qty.]</f>
        <v>0</v>
      </c>
      <c r="F28" s="33">
        <f>_xlfn.RANK.EQ(BidItems[[#This Row],[Total]],BidItems[Total])</f>
        <v>8</v>
      </c>
    </row>
    <row r="29" spans="1:6" ht="16.5" customHeight="1" x14ac:dyDescent="0.2">
      <c r="A29" s="5"/>
      <c r="B29" s="22"/>
      <c r="C29" s="22"/>
      <c r="D29" s="23"/>
      <c r="E29" s="34">
        <f>BidItems[Cost]*BidItems[Qty.]</f>
        <v>0</v>
      </c>
      <c r="F29" s="33">
        <f>_xlfn.RANK.EQ(BidItems[[#This Row],[Total]],BidItems[Total])</f>
        <v>8</v>
      </c>
    </row>
    <row r="30" spans="1:6" ht="16.5" customHeight="1" x14ac:dyDescent="0.2">
      <c r="A30" s="26"/>
      <c r="B30" s="22"/>
      <c r="C30" s="22"/>
      <c r="D30" s="23"/>
      <c r="E30" s="34">
        <f>BidItems[Cost]*BidItems[Qty.]</f>
        <v>0</v>
      </c>
      <c r="F30" s="33">
        <f>_xlfn.RANK.EQ(BidItems[[#This Row],[Total]],BidItems[Total])</f>
        <v>8</v>
      </c>
    </row>
    <row r="31" spans="1:6" ht="16.5" customHeight="1" x14ac:dyDescent="0.2">
      <c r="A31" s="27">
        <v>1</v>
      </c>
      <c r="B31" s="22"/>
      <c r="C31" s="22"/>
      <c r="D31" s="23"/>
      <c r="E31" s="34">
        <f>BidItems[Cost]*BidItems[Qty.]</f>
        <v>0</v>
      </c>
      <c r="F31" s="33">
        <f>_xlfn.RANK.EQ(BidItems[[#This Row],[Total]],BidItems[Total])</f>
        <v>8</v>
      </c>
    </row>
    <row r="32" spans="1:6" ht="16.5" customHeight="1" x14ac:dyDescent="0.2">
      <c r="A32" s="27">
        <v>2</v>
      </c>
      <c r="B32" s="24"/>
      <c r="C32" s="24"/>
      <c r="D32" s="39" t="s">
        <v>39</v>
      </c>
      <c r="E32" s="25">
        <f>SUBTOTAL(109,BidItems[Total])</f>
        <v>443.18999999999994</v>
      </c>
    </row>
    <row r="33" spans="1:6" ht="16.5" customHeight="1" x14ac:dyDescent="0.2">
      <c r="A33" s="27">
        <v>3</v>
      </c>
      <c r="D33" s="37" t="s">
        <v>16</v>
      </c>
      <c r="E33" s="19">
        <v>7.4999999999999997E-2</v>
      </c>
    </row>
    <row r="34" spans="1:6" ht="16.5" customHeight="1" x14ac:dyDescent="0.2">
      <c r="A34" s="29">
        <v>4</v>
      </c>
      <c r="D34" s="38" t="s">
        <v>15</v>
      </c>
      <c r="E34" s="20">
        <f>TaxRate*BidItems[[#Totals],[Total]]</f>
        <v>33.239249999999991</v>
      </c>
    </row>
    <row r="35" spans="1:6" ht="16.5" customHeight="1" x14ac:dyDescent="0.2">
      <c r="A35" s="29">
        <v>5</v>
      </c>
      <c r="D35" s="38" t="s">
        <v>17</v>
      </c>
      <c r="E35" s="21">
        <f>Tax+BidItems[[#Totals],[Total]]</f>
        <v>476.42924999999991</v>
      </c>
    </row>
    <row r="36" spans="1:6" ht="16.5" customHeight="1" x14ac:dyDescent="0.2">
      <c r="A36" s="5"/>
    </row>
    <row r="39" spans="1:6" ht="23.25" customHeight="1" x14ac:dyDescent="0.25">
      <c r="B39" s="35" t="s">
        <v>38</v>
      </c>
      <c r="C39" s="10"/>
      <c r="D39" s="10"/>
      <c r="E39" s="10"/>
      <c r="F39" s="6"/>
    </row>
    <row r="40" spans="1:6" ht="4.5" customHeight="1" x14ac:dyDescent="0.2">
      <c r="B40" s="13"/>
      <c r="C40" s="13"/>
      <c r="D40" s="13"/>
      <c r="E40" s="13"/>
      <c r="F40" s="6"/>
    </row>
    <row r="41" spans="1:6" ht="16.5" customHeight="1" x14ac:dyDescent="0.2">
      <c r="B41" s="7"/>
      <c r="C41" s="7"/>
      <c r="F41" s="6"/>
    </row>
    <row r="42" spans="1:6" ht="16.5" customHeight="1" x14ac:dyDescent="0.2">
      <c r="B42" s="26"/>
      <c r="C42" s="30" t="s">
        <v>42</v>
      </c>
      <c r="D42" s="31" t="s">
        <v>43</v>
      </c>
      <c r="E42" s="32"/>
      <c r="F42" s="6"/>
    </row>
    <row r="43" spans="1:6" ht="16.5" customHeight="1" x14ac:dyDescent="0.2">
      <c r="B43" s="27" t="str">
        <f>INDEX(BidItems[],MATCH(A31,BidItems[[ ]],0),2)</f>
        <v>Laborer charges</v>
      </c>
      <c r="C43" s="28">
        <f>INDEX(BidItems[],MATCH(A31,BidItems[[ ]],0),4)</f>
        <v>200</v>
      </c>
      <c r="D43" s="43"/>
      <c r="E43" s="43"/>
      <c r="F43" s="6"/>
    </row>
    <row r="44" spans="1:6" ht="16.5" customHeight="1" x14ac:dyDescent="0.2">
      <c r="B44" s="27" t="str">
        <f>INDEX(BidItems[],MATCH(A32,BidItems[[ ]],0),2)</f>
        <v>2x4x10 lumber</v>
      </c>
      <c r="C44" s="28">
        <f>INDEX(BidItems[],MATCH(A32,BidItems[[ ]],0),4)</f>
        <v>99.399999999999991</v>
      </c>
      <c r="D44" s="43"/>
      <c r="E44" s="43"/>
      <c r="F44" s="6"/>
    </row>
    <row r="45" spans="1:6" ht="16.5" customHeight="1" x14ac:dyDescent="0.2">
      <c r="B45" s="27" t="str">
        <f>INDEX(BidItems[],MATCH(A33,BidItems[[ ]],0),2)</f>
        <v>Joist brackets</v>
      </c>
      <c r="C45" s="28">
        <f>INDEX(BidItems[],MATCH(A33,BidItems[[ ]],0),4)</f>
        <v>74.7</v>
      </c>
      <c r="D45" s="43"/>
      <c r="E45" s="43"/>
      <c r="F45" s="6"/>
    </row>
    <row r="46" spans="1:6" ht="16.5" customHeight="1" x14ac:dyDescent="0.2">
      <c r="B46" s="27" t="str">
        <f>INDEX(BidItems[],MATCH(A34,BidItems[[ ]],0),2)</f>
        <v>2x8x10 lumber</v>
      </c>
      <c r="C46" s="28">
        <f>INDEX(BidItems[],MATCH(A34,BidItems[[ ]],0),4)</f>
        <v>33.75</v>
      </c>
      <c r="D46" s="43"/>
      <c r="E46" s="43"/>
      <c r="F46" s="6"/>
    </row>
    <row r="47" spans="1:6" ht="16.5" customHeight="1" x14ac:dyDescent="0.2">
      <c r="B47" s="27" t="str">
        <f>INDEX(BidItems[],MATCH(A35,BidItems[[ ]],0),2)</f>
        <v>Pair of gloves, leather</v>
      </c>
      <c r="C47" s="28">
        <f>INDEX(BidItems[],MATCH(A35,BidItems[[ ]],0),4)</f>
        <v>15.5</v>
      </c>
      <c r="D47" s="43"/>
      <c r="E47" s="43"/>
      <c r="F47" s="6"/>
    </row>
    <row r="48" spans="1:6" ht="16.5" customHeight="1" x14ac:dyDescent="0.2">
      <c r="B48" s="7"/>
      <c r="C48" s="7"/>
      <c r="D48" s="43"/>
      <c r="E48" s="43"/>
      <c r="F48" s="6"/>
    </row>
    <row r="49" spans="2:6" ht="16.5" customHeight="1" x14ac:dyDescent="0.2">
      <c r="B49" s="8"/>
      <c r="C49" s="8"/>
      <c r="D49" s="43"/>
      <c r="E49" s="43"/>
      <c r="F49" s="9"/>
    </row>
    <row r="50" spans="2:6" ht="16.5" customHeight="1" x14ac:dyDescent="0.2">
      <c r="B50" s="3"/>
      <c r="C50" s="3"/>
      <c r="D50" s="43"/>
      <c r="E50" s="43"/>
      <c r="F50" s="4"/>
    </row>
    <row r="51" spans="2:6" ht="16.5" customHeight="1" x14ac:dyDescent="0.2">
      <c r="B51" s="8"/>
      <c r="C51" s="8"/>
      <c r="D51" s="8"/>
      <c r="E51" s="8"/>
      <c r="F51" s="9"/>
    </row>
    <row r="52" spans="2:6" ht="16.5" customHeight="1" x14ac:dyDescent="0.2">
      <c r="B52" s="3"/>
      <c r="C52" s="3"/>
      <c r="D52" s="3"/>
      <c r="E52" s="3"/>
    </row>
  </sheetData>
  <mergeCells count="8">
    <mergeCell ref="D49:E49"/>
    <mergeCell ref="D50:E50"/>
    <mergeCell ref="D43:E43"/>
    <mergeCell ref="D44:E44"/>
    <mergeCell ref="D45:E45"/>
    <mergeCell ref="D46:E46"/>
    <mergeCell ref="D47:E47"/>
    <mergeCell ref="D48:E48"/>
  </mergeCells>
  <printOptions horizontalCentered="1"/>
  <pageMargins left="0.25" right="0.25" top="0.75" bottom="0.75" header="0.3" footer="0.3"/>
  <pageSetup fitToHeight="0" orientation="portrait" r:id="rId1"/>
  <headerFooter>
    <oddFooter>Page &amp;P of &amp;N</oddFooter>
  </headerFooter>
  <rowBreaks count="1" manualBreakCount="1">
    <brk id="38" min="1" max="4" man="1"/>
  </rowBreaks>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E356B468-4C05-4EE0-B612-8A77C05F778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Bid Form</vt:lpstr>
      <vt:lpstr>Cost Breakdown</vt:lpstr>
      <vt:lpstr>'Bid Form'!Print_Area</vt:lpstr>
      <vt:lpstr>'Cost Breakdown'!Print_Area</vt:lpstr>
      <vt:lpstr>Tax</vt:lpstr>
      <vt:lpstr>TaxRate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Saim Ali</dc:creator>
  <cp:keywords/>
  <cp:lastModifiedBy>Saim Ali</cp:lastModifiedBy>
  <dcterms:created xsi:type="dcterms:W3CDTF">2015-12-14T17:02:32Z</dcterms:created>
  <dcterms:modified xsi:type="dcterms:W3CDTF">2015-12-14T17:02:32Z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TC034273789991</vt:lpwstr>
  </property>
</Properties>
</file>