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m\Documents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definedNames>
    <definedName name="_xlcn.LinkedTable_Budget1" hidden="1">Budget[]</definedName>
    <definedName name="_xlcn.LinkedTable_Log1" hidden="1">Log[]</definedName>
    <definedName name="Categories">[1]!Budget[Category]</definedName>
  </definedNames>
  <calcPr calcId="152511"/>
  <pivotCaches>
    <pivotCache cacheId="145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Log-bf726d07-742b-4a9a-8041-b4076826dd11" name="Log" connection="LinkedTable_Log"/>
          <x15:modelTable id="Budget-3fe39eb5-e3c9-4a9a-b3dc-5754824ef9b4" name="Budget" connection="LinkedTable_Budget"/>
        </x15:modelTables>
        <x15:modelRelationships>
          <x15:modelRelationship fromTable="Log" fromColumn="Key" toTable="Budget" toColumn="Key"/>
        </x15:modelRelationships>
      </x15:dataModel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</calcChain>
</file>

<file path=xl/connections.xml><?xml version="1.0" encoding="utf-8"?>
<connections xmlns="http://schemas.openxmlformats.org/spreadsheetml/2006/main">
  <connection id="1" name="LinkedTable_Budget" type="102" refreshedVersion="5" minRefreshableVersion="5">
    <extLst>
      <ext xmlns:x15="http://schemas.microsoft.com/office/spreadsheetml/2010/11/main" uri="{DE250136-89BD-433C-8126-D09CA5730AF9}">
        <x15:connection id="Budget-3fe39eb5-e3c9-4a9a-b3dc-5754824ef9b4">
          <x15:rangePr sourceName="_xlcn.LinkedTable_Budget1"/>
        </x15:connection>
      </ext>
    </extLst>
  </connection>
  <connection id="2" name="LinkedTable_Log" type="102" refreshedVersion="5" minRefreshableVersion="5">
    <extLst>
      <ext xmlns:x15="http://schemas.microsoft.com/office/spreadsheetml/2010/11/main" uri="{DE250136-89BD-433C-8126-D09CA5730AF9}">
        <x15:connection id="Log-bf726d07-742b-4a9a-8041-b4076826dd11">
          <x15:rangePr sourceName="_xlcn.LinkedTable_Log1"/>
        </x15:connection>
      </ext>
    </extLst>
  </connection>
  <connection id="3" keepAlive="1" name="ThisWorkbookDataModel" description="Data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<sst xmlns="http://schemas.openxmlformats.org/spreadsheetml/2006/main" count="115" uniqueCount="38">
  <si>
    <t>Enter your monthly budget here.</t>
  </si>
  <si>
    <t>Date</t>
  </si>
  <si>
    <t>Group</t>
  </si>
  <si>
    <t>Category</t>
  </si>
  <si>
    <t>Total</t>
  </si>
  <si>
    <t>Transport</t>
  </si>
  <si>
    <t>Metro</t>
  </si>
  <si>
    <t>Technology</t>
  </si>
  <si>
    <t>Cellphone</t>
  </si>
  <si>
    <t>Internet</t>
  </si>
  <si>
    <t>Television</t>
  </si>
  <si>
    <t>Food</t>
  </si>
  <si>
    <t>Groceries</t>
  </si>
  <si>
    <t>Eat out</t>
  </si>
  <si>
    <t>Entertainment</t>
  </si>
  <si>
    <t>Housing</t>
  </si>
  <si>
    <t>Rent</t>
  </si>
  <si>
    <t>Electricity</t>
  </si>
  <si>
    <t>Shopping</t>
  </si>
  <si>
    <t>Other</t>
  </si>
  <si>
    <t>House furniture</t>
  </si>
  <si>
    <t>Amount</t>
  </si>
  <si>
    <t>Key</t>
  </si>
  <si>
    <t>03. March</t>
  </si>
  <si>
    <t>04. April</t>
  </si>
  <si>
    <t>Row Labels</t>
  </si>
  <si>
    <t>Grand Total</t>
  </si>
  <si>
    <t>Budget</t>
  </si>
  <si>
    <t>Actual Spent</t>
  </si>
  <si>
    <t>KPI</t>
  </si>
  <si>
    <t>MAKE YOUR BUGET</t>
  </si>
  <si>
    <t xml:space="preserve"> TRACK YOUR EXPENSES</t>
  </si>
  <si>
    <t>SEE YOUR PERFORMANCE</t>
  </si>
  <si>
    <t>Monthly Budget</t>
  </si>
  <si>
    <t>Expense Log</t>
  </si>
  <si>
    <t>Expense report</t>
  </si>
  <si>
    <t>Enter your expenses here.</t>
  </si>
  <si>
    <t>See your performance here (refresh the 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</si>
</sst>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\$#,##0;\-\$#,##0;\$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1"/>
      <name val="Bauhaus 93"/>
      <family val="5"/>
    </font>
    <font>
      <sz val="24"/>
      <color theme="9" tint="-0.249977111117893"/>
      <name val="Aharoni"/>
    </font>
    <font>
      <sz val="24"/>
      <color theme="4" tint="-0.249977111117893"/>
      <name val="Aharoni"/>
    </font>
    <font>
      <sz val="24"/>
      <color theme="5" tint="-0.249977111117893"/>
      <name val="Aharoni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9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5"/>
        </stop>
      </gradientFill>
    </fill>
  </fills>
  <borders count="11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Border="1"/>
    <xf numFmtId="14" fontId="0" fillId="0" borderId="0" xfId="0" applyNumberFormat="1" applyBorder="1"/>
    <xf numFmtId="0" fontId="0" fillId="0" borderId="0" xfId="0" applyBorder="1"/>
    <xf numFmtId="0" fontId="0" fillId="0" borderId="0" xfId="0" applyFont="1"/>
    <xf numFmtId="0" fontId="1" fillId="0" borderId="0" xfId="0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indent="2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0" fillId="0" borderId="10" xfId="0" applyNumberFormat="1" applyBorder="1"/>
    <xf numFmtId="0" fontId="0" fillId="0" borderId="10" xfId="0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6</xdr:col>
      <xdr:colOff>19050</xdr:colOff>
      <xdr:row>3</xdr:row>
      <xdr:rowOff>647700</xdr:rowOff>
    </xdr:to>
    <xdr:sp macro="" textlink="">
      <xdr:nvSpPr>
        <xdr:cNvPr id="2" name="Cloud 1"/>
        <xdr:cNvSpPr/>
      </xdr:nvSpPr>
      <xdr:spPr>
        <a:xfrm>
          <a:off x="1552575" y="1247775"/>
          <a:ext cx="3162300" cy="638175"/>
        </a:xfrm>
        <a:prstGeom prst="cloud">
          <a:avLst/>
        </a:prstGeom>
        <a:solidFill>
          <a:schemeClr val="accent6">
            <a:alpha val="2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600075</xdr:colOff>
      <xdr:row>3</xdr:row>
      <xdr:rowOff>85725</xdr:rowOff>
    </xdr:from>
    <xdr:to>
      <xdr:col>12</xdr:col>
      <xdr:colOff>76200</xdr:colOff>
      <xdr:row>3</xdr:row>
      <xdr:rowOff>676275</xdr:rowOff>
    </xdr:to>
    <xdr:sp macro="" textlink="">
      <xdr:nvSpPr>
        <xdr:cNvPr id="3" name="Cloud 2"/>
        <xdr:cNvSpPr/>
      </xdr:nvSpPr>
      <xdr:spPr>
        <a:xfrm>
          <a:off x="5905500" y="1323975"/>
          <a:ext cx="2714625" cy="590550"/>
        </a:xfrm>
        <a:prstGeom prst="cloud">
          <a:avLst/>
        </a:prstGeom>
        <a:solidFill>
          <a:schemeClr val="accent1">
            <a:alpha val="2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</xdr:colOff>
      <xdr:row>3</xdr:row>
      <xdr:rowOff>0</xdr:rowOff>
    </xdr:from>
    <xdr:to>
      <xdr:col>17</xdr:col>
      <xdr:colOff>247651</xdr:colOff>
      <xdr:row>3</xdr:row>
      <xdr:rowOff>657225</xdr:rowOff>
    </xdr:to>
    <xdr:sp macro="" textlink="">
      <xdr:nvSpPr>
        <xdr:cNvPr id="7" name="Cloud 6"/>
        <xdr:cNvSpPr/>
      </xdr:nvSpPr>
      <xdr:spPr>
        <a:xfrm>
          <a:off x="9763126" y="1238250"/>
          <a:ext cx="2933700" cy="657225"/>
        </a:xfrm>
        <a:prstGeom prst="cloud">
          <a:avLst/>
        </a:prstGeom>
        <a:solidFill>
          <a:schemeClr val="accent2">
            <a:alpha val="25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ense%20tracker%20-%20exampl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s"/>
    </sheetNames>
    <sheetDataSet>
      <sheetData sheetId="0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arim lahrichi" refreshedDate="42463.129633449076" createdVersion="5" refreshedVersion="5" minRefreshableVersion="3" recordCount="0" supportSubquery="1" supportAdvancedDrill="1">
  <cacheSource type="external" connectionId="3"/>
  <cacheFields count="6">
    <cacheField name="[Budget].[Year].[Year]" caption="Year" numFmtId="0" hierarchy="5" level="1">
      <sharedItems containsSemiMixedTypes="0" containsString="0" containsNumber="1" containsInteger="1" minValue="2016" maxValue="2016" count="1">
        <n v="2016"/>
      </sharedItems>
      <extLst>
        <ext xmlns:x15="http://schemas.microsoft.com/office/spreadsheetml/2010/11/main" uri="{4F2E5C28-24EA-4eb8-9CBF-B6C8F9C3D259}">
          <x15:cachedUniqueNames>
            <x15:cachedUniqueName index="0" name="[Budget].[Year].&amp;[2016]"/>
          </x15:cachedUniqueNames>
        </ext>
      </extLst>
    </cacheField>
    <cacheField name="[Budget].[Month].[Month]" caption="Month" numFmtId="0" hierarchy="6" level="1">
      <sharedItems count="2">
        <s v="03. March"/>
        <s v="04. April"/>
      </sharedItems>
    </cacheField>
    <cacheField name="[Measures].[Budget]" caption="Budget" numFmtId="0" hierarchy="13" level="32767"/>
    <cacheField name="[Measures].[Actual Spent]" caption="Actual Spent" numFmtId="0" hierarchy="14" level="32767"/>
    <cacheField name="[Measures].[_Actual Spent Status]" caption="_Actual Spent Status" numFmtId="0" hierarchy="19" level="32767"/>
    <cacheField name="[Budget].[Category].[Category]" caption="Category" numFmtId="0" hierarchy="2" level="1">
      <sharedItems count="12">
        <s v="Cellphone"/>
        <s v="Eat out"/>
        <s v="Electricity"/>
        <s v="Entertainment"/>
        <s v="Groceries"/>
        <s v="House furniture"/>
        <s v="Internet"/>
        <s v="Metro"/>
        <s v="Other"/>
        <s v="Rent"/>
        <s v="Shopping"/>
        <s v="Television"/>
      </sharedItems>
    </cacheField>
  </cacheFields>
  <cacheHierarchies count="20">
    <cacheHierarchy uniqueName="[Budget].[Date]" caption="Date" attribute="1" time="1" defaultMemberUniqueName="[Budget].[Date].[All]" allUniqueName="[Budget].[Date].[All]" dimensionUniqueName="[Budget]" displayFolder="" count="0" memberValueDatatype="7" unbalanced="0"/>
    <cacheHierarchy uniqueName="[Budget].[Group]" caption="Group" attribute="1" defaultMemberUniqueName="[Budget].[Group].[All]" allUniqueName="[Budget].[Group].[All]" dimensionUniqueName="[Budget]" displayFolder="" count="0" memberValueDatatype="130" unbalanced="0"/>
    <cacheHierarchy uniqueName="[Budget].[Category]" caption="Category" attribute="1" defaultMemberUniqueName="[Budget].[Category].[All]" allUniqueName="[Budget].[Category].[All]" dimensionUniqueName="[Budget]" displayFolder="" count="2" memberValueDatatype="130" unbalanced="0">
      <fieldsUsage count="2">
        <fieldUsage x="-1"/>
        <fieldUsage x="5"/>
      </fieldsUsage>
    </cacheHierarchy>
    <cacheHierarchy uniqueName="[Budget].[Total]" caption="Total" attribute="1" defaultMemberUniqueName="[Budget].[Total].[All]" allUniqueName="[Budget].[Total].[All]" dimensionUniqueName="[Budget]" displayFolder="" count="0" memberValueDatatype="20" unbalanced="0"/>
    <cacheHierarchy uniqueName="[Budget].[Key]" caption="Key" attribute="1" defaultMemberUniqueName="[Budget].[Key].[All]" allUniqueName="[Budget].[Key].[All]" dimensionUniqueName="[Budget]" displayFolder="" count="0" memberValueDatatype="130" unbalanced="0"/>
    <cacheHierarchy uniqueName="[Budget].[Year]" caption="Year" attribute="1" defaultMemberUniqueName="[Budget].[Year].[All]" allUniqueName="[Budget].[Year].[All]" dimensionUniqueName="[Budget]" displayFolder="" count="2" memberValueDatatype="20" unbalanced="0">
      <fieldsUsage count="2">
        <fieldUsage x="-1"/>
        <fieldUsage x="0"/>
      </fieldsUsage>
    </cacheHierarchy>
    <cacheHierarchy uniqueName="[Budget].[Month]" caption="Month" attribute="1" defaultMemberUniqueName="[Budget].[Month].[All]" allUniqueName="[Budget].[Month].[All]" dimensionUniqueName="[Budget]" displayFolder="" count="2" memberValueDatatype="130" unbalanced="0">
      <fieldsUsage count="2">
        <fieldUsage x="-1"/>
        <fieldUsage x="1"/>
      </fieldsUsage>
    </cacheHierarchy>
    <cacheHierarchy uniqueName="[Log].[Date]" caption="Date" attribute="1" time="1" defaultMemberUniqueName="[Log].[Date].[All]" allUniqueName="[Log].[Date].[All]" dimensionUniqueName="[Log]" displayFolder="" count="0" memberValueDatatype="7" unbalanced="0"/>
    <cacheHierarchy uniqueName="[Log].[Category]" caption="Category" attribute="1" defaultMemberUniqueName="[Log].[Category].[All]" allUniqueName="[Log].[Category].[All]" dimensionUniqueName="[Log]" displayFolder="" count="0" memberValueDatatype="130" unbalanced="0"/>
    <cacheHierarchy uniqueName="[Log].[Amount]" caption="Amount" attribute="1" defaultMemberUniqueName="[Log].[Amount].[All]" allUniqueName="[Log].[Amount].[All]" dimensionUniqueName="[Log]" displayFolder="" count="0" memberValueDatatype="5" unbalanced="0"/>
    <cacheHierarchy uniqueName="[Log].[Key]" caption="Key" attribute="1" defaultMemberUniqueName="[Log].[Key].[All]" allUniqueName="[Log].[Key].[All]" dimensionUniqueName="[Log]" displayFolder="" count="0" memberValueDatatype="130" unbalanced="0"/>
    <cacheHierarchy uniqueName="[Measures].[Sum of Total]" caption="Sum of Total" measure="1" displayFolder="" measureGroup="Budget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Amount]" caption="Sum of Amount" measure="1" displayFolder="" measureGroup="Log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Budget]" caption="Budget" measure="1" displayFolder="" measureGroup="Budget" count="0" oneField="1">
      <fieldsUsage count="1">
        <fieldUsage x="2"/>
      </fieldsUsage>
    </cacheHierarchy>
    <cacheHierarchy uniqueName="[Measures].[Actual Spent]" caption="Actual Spent" measure="1" displayFolder="" measureGroup="Log" count="0" oneField="1">
      <fieldsUsage count="1">
        <fieldUsage x="3"/>
      </fieldsUsage>
    </cacheHierarchy>
    <cacheHierarchy uniqueName="[Measures].[__XL_Count Log]" caption="__XL_Count Log" measure="1" displayFolder="" measureGroup="Log" count="0" hidden="1"/>
    <cacheHierarchy uniqueName="[Measures].[__XL_Count Budget]" caption="__XL_Count Budget" measure="1" displayFolder="" measureGroup="Budget" count="0" hidden="1"/>
    <cacheHierarchy uniqueName="[Measures].[__XL_Count of Models]" caption="__XL_Count of Models" measure="1" displayFolder="" count="0" hidden="1"/>
    <cacheHierarchy uniqueName="[Measures].[_Actual Spent Goal]" caption="_Actual Spent Goal" measure="1" displayFolder="" measureGroup="Log" count="0" hidden="1"/>
    <cacheHierarchy uniqueName="[Measures].[_Actual Spent Status]" caption="_Actual Spent Status" measure="1" iconSet="6" displayFolder="" measureGroup="Log" count="0" oneField="1" hidden="1">
      <fieldsUsage count="1">
        <fieldUsage x="4"/>
      </fieldsUsage>
    </cacheHierarchy>
  </cacheHierarchies>
  <kpis count="1">
    <kpi uniqueName="Actual Spent" caption="Actual Spent" displayFolder="" measureGroup="Log" parent="" value="[Measures].[Actual Spent]" goal="[Measures].[_Actual Spent Goal]" status="[Measures].[_Actual Spent Status]" trend="" weight=""/>
  </kpis>
  <dimensions count="3">
    <dimension name="Budget" uniqueName="[Budget]" caption="Budget"/>
    <dimension name="Log" uniqueName="[Log]" caption="Log"/>
    <dimension measure="1" name="Measures" uniqueName="[Measures]" caption="Measures"/>
  </dimensions>
  <measureGroups count="2">
    <measureGroup name="Budget" caption="Budget"/>
    <measureGroup name="Log" caption="Log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45" applyNumberFormats="0" applyBorderFormats="0" applyFontFormats="0" applyPatternFormats="0" applyAlignmentFormats="0" applyWidthHeightFormats="1" dataCaption="Values" tag="84e6a5f8-d015-4264-9121-ad70ee880e53" updatedVersion="5" minRefreshableVersion="3" useAutoFormatting="1" itemPrintTitles="1" createdVersion="5" indent="0" outline="1" outlineData="1" multipleFieldFilters="0">
  <location ref="O7:R35" firstHeaderRow="0" firstDataRow="1" firstDataCol="1"/>
  <pivotFields count="6"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3">
    <field x="0"/>
    <field x="1"/>
    <field x="5"/>
  </rowFields>
  <rowItems count="28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" fld="2" subtotal="count" baseField="0" baseItem="0"/>
    <dataField name="Actual Spent" fld="3" subtotal="count" baseField="0" baseItem="0"/>
    <dataField name="KPI" fld="4" subtotal="count" baseField="0" baseItem="0"/>
  </dataField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Hierarchies count="2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Budget"/>
    <pivotHierarchy dragToRow="0" dragToCol="0" dragToPage="0" dragToData="1" caption="Actual Spent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KPI"/>
    <pivotHierarchy dragToRow="0" dragToCol="0" dragToPage="0" dragOff="0"/>
  </pivotHierarchies>
  <pivotTableStyleInfo name="PivotStyleMedium3" showRowHeaders="1" showColHeaders="1" showRowStripes="0" showColStripes="0" showLastColumn="1"/>
  <rowHierarchiesUsage count="3">
    <rowHierarchyUsage hierarchyUsage="5"/>
    <rowHierarchyUsage hierarchyUsage="6"/>
    <rowHierarchyUsage hierarchyUsage="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udget]"/>
        <x15:activeTabTopLevelEntity name="[Log]"/>
      </x15:pivotTableUISettings>
    </ext>
  </extLst>
</pivotTableDefinition>
</file>

<file path=xl/tables/table1.xml><?xml version="1.0" encoding="utf-8"?>
<table xmlns="http://schemas.openxmlformats.org/spreadsheetml/2006/main" id="2" name="Budget" displayName="Budget" ref="B7:F31" totalsRowShown="0" headerRowDxfId="6" dataDxfId="5">
  <autoFilter ref="B7:F31"/>
  <tableColumns count="5">
    <tableColumn id="1" name="Date" dataDxfId="1"/>
    <tableColumn id="2" name="Group" dataDxfId="4"/>
    <tableColumn id="3" name="Category" dataDxfId="3"/>
    <tableColumn id="4" name="Total" dataDxfId="2"/>
    <tableColumn id="5" name="Key" dataDxfId="0">
      <calculatedColumnFormula>Budget[[#This Row],[Category]]&amp;YEAR(Budget[[#This Row],[Date]])&amp;MONTH(Budget[[#This Row],[Date]])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3" name="Log" displayName="Log" ref="I7:L25" totalsRowShown="0">
  <autoFilter ref="I7:L25"/>
  <tableColumns count="4">
    <tableColumn id="1" name="Date" dataDxfId="8"/>
    <tableColumn id="2" name="Category"/>
    <tableColumn id="3" name="Amount"/>
    <tableColumn id="4" name="Key" dataDxfId="7">
      <calculatedColumnFormula>Log[[#This Row],[Category]]&amp;YEAR(Log[[#This Row],[Date]])&amp;MONTH(Log[[#This Row],[Date]])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showGridLines="0" tabSelected="1" workbookViewId="0">
      <selection activeCell="G4" sqref="G4"/>
    </sheetView>
  </sheetViews>
  <sheetFormatPr defaultRowHeight="15" x14ac:dyDescent="0.25"/>
  <cols>
    <col min="1" max="1" width="22.28515625" customWidth="1"/>
    <col min="2" max="2" width="10.42578125" bestFit="1" customWidth="1"/>
    <col min="3" max="3" width="14" bestFit="1" customWidth="1"/>
    <col min="4" max="4" width="15.140625" bestFit="1" customWidth="1"/>
    <col min="5" max="5" width="7.5703125" customWidth="1"/>
    <col min="6" max="6" width="0" hidden="1" customWidth="1"/>
    <col min="9" max="9" width="14.140625" customWidth="1"/>
    <col min="10" max="10" width="15" customWidth="1"/>
    <col min="11" max="11" width="10.28515625" customWidth="1"/>
    <col min="12" max="12" width="4.140625" hidden="1" customWidth="1"/>
    <col min="15" max="15" width="20.85546875" bestFit="1" customWidth="1"/>
    <col min="16" max="16" width="7.28515625" customWidth="1"/>
    <col min="17" max="17" width="12.140625" customWidth="1"/>
    <col min="18" max="18" width="3.85546875" customWidth="1"/>
    <col min="19" max="19" width="12.140625" bestFit="1" customWidth="1"/>
    <col min="20" max="20" width="3.85546875" customWidth="1"/>
  </cols>
  <sheetData>
    <row r="1" spans="2:18" ht="15.75" thickBot="1" x14ac:dyDescent="0.3"/>
    <row r="2" spans="2:18" ht="66.75" customHeight="1" thickBot="1" x14ac:dyDescent="0.3">
      <c r="B2" s="14" t="s">
        <v>30</v>
      </c>
      <c r="C2" s="15"/>
      <c r="D2" s="15"/>
      <c r="E2" s="16"/>
      <c r="I2" s="17" t="s">
        <v>31</v>
      </c>
      <c r="J2" s="18"/>
      <c r="K2" s="19"/>
      <c r="O2" s="20" t="s">
        <v>32</v>
      </c>
      <c r="P2" s="21"/>
      <c r="Q2" s="21"/>
      <c r="R2" s="22"/>
    </row>
    <row r="4" spans="2:18" ht="54.75" customHeight="1" x14ac:dyDescent="0.25">
      <c r="B4" s="23" t="s">
        <v>33</v>
      </c>
      <c r="C4" s="23"/>
      <c r="D4" s="23"/>
      <c r="E4" s="23"/>
      <c r="I4" s="24" t="s">
        <v>34</v>
      </c>
      <c r="J4" s="24"/>
      <c r="K4" s="24"/>
      <c r="O4" s="25" t="s">
        <v>35</v>
      </c>
      <c r="P4" s="25"/>
      <c r="Q4" s="25"/>
      <c r="R4" s="25"/>
    </row>
    <row r="5" spans="2:18" ht="16.5" customHeight="1" x14ac:dyDescent="0.25">
      <c r="B5" s="26"/>
      <c r="C5" s="26"/>
      <c r="D5" s="26"/>
      <c r="E5" s="26"/>
      <c r="I5" s="27"/>
      <c r="J5" s="27"/>
      <c r="K5" s="27"/>
      <c r="O5" s="28"/>
      <c r="P5" s="28"/>
      <c r="Q5" s="28"/>
      <c r="R5" s="28"/>
    </row>
    <row r="6" spans="2:18" x14ac:dyDescent="0.25">
      <c r="B6" s="1" t="s">
        <v>0</v>
      </c>
      <c r="I6" s="1" t="s">
        <v>36</v>
      </c>
      <c r="O6" s="1" t="s">
        <v>37</v>
      </c>
    </row>
    <row r="7" spans="2:18" x14ac:dyDescent="0.25">
      <c r="B7" s="2" t="s">
        <v>1</v>
      </c>
      <c r="C7" s="2" t="s">
        <v>2</v>
      </c>
      <c r="D7" s="2" t="s">
        <v>3</v>
      </c>
      <c r="E7" s="2" t="s">
        <v>4</v>
      </c>
      <c r="F7" s="6" t="s">
        <v>22</v>
      </c>
      <c r="G7" s="6"/>
      <c r="I7" t="s">
        <v>1</v>
      </c>
      <c r="J7" t="s">
        <v>3</v>
      </c>
      <c r="K7" t="s">
        <v>21</v>
      </c>
      <c r="L7" t="s">
        <v>22</v>
      </c>
      <c r="O7" s="8" t="s">
        <v>25</v>
      </c>
      <c r="P7" t="s">
        <v>27</v>
      </c>
      <c r="Q7" t="s">
        <v>28</v>
      </c>
      <c r="R7" t="s">
        <v>29</v>
      </c>
    </row>
    <row r="8" spans="2:18" x14ac:dyDescent="0.25">
      <c r="B8" s="3">
        <v>42430</v>
      </c>
      <c r="C8" s="4" t="s">
        <v>5</v>
      </c>
      <c r="D8" s="4" t="s">
        <v>6</v>
      </c>
      <c r="E8" s="4">
        <v>172</v>
      </c>
      <c r="F8" s="5" t="str">
        <f>Budget[[#This Row],[Category]]&amp;YEAR(Budget[[#This Row],[Date]])&amp;MONTH(Budget[[#This Row],[Date]])</f>
        <v>Metro20163</v>
      </c>
      <c r="G8" s="5"/>
      <c r="I8" s="7">
        <v>42449</v>
      </c>
      <c r="J8" t="s">
        <v>12</v>
      </c>
      <c r="K8">
        <v>30.840000000000003</v>
      </c>
      <c r="L8" t="str">
        <f>Log[[#This Row],[Category]]&amp;YEAR(Log[[#This Row],[Date]])&amp;MONTH(Log[[#This Row],[Date]])</f>
        <v>Groceries20163</v>
      </c>
      <c r="O8" s="9">
        <v>2016</v>
      </c>
      <c r="P8" s="12">
        <v>4524</v>
      </c>
      <c r="Q8" s="12">
        <v>325.58000000000004</v>
      </c>
      <c r="R8" s="11">
        <v>1</v>
      </c>
    </row>
    <row r="9" spans="2:18" x14ac:dyDescent="0.25">
      <c r="B9" s="3">
        <v>42430</v>
      </c>
      <c r="C9" s="4" t="s">
        <v>7</v>
      </c>
      <c r="D9" s="4" t="s">
        <v>8</v>
      </c>
      <c r="E9" s="4">
        <v>60</v>
      </c>
      <c r="F9" s="5" t="str">
        <f>Budget[[#This Row],[Category]]&amp;YEAR(Budget[[#This Row],[Date]])&amp;MONTH(Budget[[#This Row],[Date]])</f>
        <v>Cellphone20163</v>
      </c>
      <c r="G9" s="5"/>
      <c r="I9" s="7">
        <v>42451</v>
      </c>
      <c r="J9" t="s">
        <v>12</v>
      </c>
      <c r="K9">
        <v>31.96</v>
      </c>
      <c r="L9" t="str">
        <f>Log[[#This Row],[Category]]&amp;YEAR(Log[[#This Row],[Date]])&amp;MONTH(Log[[#This Row],[Date]])</f>
        <v>Groceries20163</v>
      </c>
      <c r="O9" s="10" t="s">
        <v>23</v>
      </c>
      <c r="P9" s="12">
        <v>2262</v>
      </c>
      <c r="Q9" s="12">
        <v>314.38</v>
      </c>
      <c r="R9" s="11">
        <v>1</v>
      </c>
    </row>
    <row r="10" spans="2:18" x14ac:dyDescent="0.25">
      <c r="B10" s="3">
        <v>42430</v>
      </c>
      <c r="C10" s="4" t="s">
        <v>7</v>
      </c>
      <c r="D10" s="4" t="s">
        <v>9</v>
      </c>
      <c r="E10" s="4">
        <v>50</v>
      </c>
      <c r="F10" s="5" t="str">
        <f>Budget[[#This Row],[Category]]&amp;YEAR(Budget[[#This Row],[Date]])&amp;MONTH(Budget[[#This Row],[Date]])</f>
        <v>Internet20163</v>
      </c>
      <c r="G10" s="5"/>
      <c r="I10" s="7">
        <v>42451</v>
      </c>
      <c r="J10" t="s">
        <v>13</v>
      </c>
      <c r="K10">
        <v>6.49</v>
      </c>
      <c r="L10" t="str">
        <f>Log[[#This Row],[Category]]&amp;YEAR(Log[[#This Row],[Date]])&amp;MONTH(Log[[#This Row],[Date]])</f>
        <v>Eat out20163</v>
      </c>
      <c r="O10" s="13" t="s">
        <v>8</v>
      </c>
      <c r="P10" s="12">
        <v>60</v>
      </c>
      <c r="Q10" s="12">
        <v>63.18</v>
      </c>
      <c r="R10" s="11">
        <v>0</v>
      </c>
    </row>
    <row r="11" spans="2:18" x14ac:dyDescent="0.25">
      <c r="B11" s="3">
        <v>42430</v>
      </c>
      <c r="C11" s="4" t="s">
        <v>7</v>
      </c>
      <c r="D11" s="4" t="s">
        <v>10</v>
      </c>
      <c r="E11" s="4">
        <v>0</v>
      </c>
      <c r="F11" s="5" t="str">
        <f>Budget[[#This Row],[Category]]&amp;YEAR(Budget[[#This Row],[Date]])&amp;MONTH(Budget[[#This Row],[Date]])</f>
        <v>Television20163</v>
      </c>
      <c r="G11" s="5"/>
      <c r="I11" s="7">
        <v>42451</v>
      </c>
      <c r="J11" t="s">
        <v>13</v>
      </c>
      <c r="K11">
        <v>5.9</v>
      </c>
      <c r="L11" t="str">
        <f>Log[[#This Row],[Category]]&amp;YEAR(Log[[#This Row],[Date]])&amp;MONTH(Log[[#This Row],[Date]])</f>
        <v>Eat out20163</v>
      </c>
      <c r="O11" s="13" t="s">
        <v>13</v>
      </c>
      <c r="P11" s="12">
        <v>150</v>
      </c>
      <c r="Q11" s="12">
        <v>39.910000000000004</v>
      </c>
      <c r="R11" s="11">
        <v>1</v>
      </c>
    </row>
    <row r="12" spans="2:18" x14ac:dyDescent="0.25">
      <c r="B12" s="3">
        <v>42430</v>
      </c>
      <c r="C12" s="4" t="s">
        <v>11</v>
      </c>
      <c r="D12" s="4" t="s">
        <v>12</v>
      </c>
      <c r="E12" s="4">
        <v>500</v>
      </c>
      <c r="F12" s="5" t="str">
        <f>Budget[[#This Row],[Category]]&amp;YEAR(Budget[[#This Row],[Date]])&amp;MONTH(Budget[[#This Row],[Date]])</f>
        <v>Groceries20163</v>
      </c>
      <c r="G12" s="5"/>
      <c r="I12" s="7">
        <v>42451</v>
      </c>
      <c r="J12" t="s">
        <v>13</v>
      </c>
      <c r="K12">
        <v>4.5999999999999996</v>
      </c>
      <c r="L12" t="str">
        <f>Log[[#This Row],[Category]]&amp;YEAR(Log[[#This Row],[Date]])&amp;MONTH(Log[[#This Row],[Date]])</f>
        <v>Eat out20163</v>
      </c>
      <c r="O12" s="13" t="s">
        <v>17</v>
      </c>
      <c r="P12" s="12">
        <v>30</v>
      </c>
      <c r="Q12" s="12"/>
      <c r="R12" s="11"/>
    </row>
    <row r="13" spans="2:18" x14ac:dyDescent="0.25">
      <c r="B13" s="3">
        <v>42430</v>
      </c>
      <c r="C13" s="4" t="s">
        <v>11</v>
      </c>
      <c r="D13" s="4" t="s">
        <v>13</v>
      </c>
      <c r="E13" s="4">
        <v>150</v>
      </c>
      <c r="F13" s="5" t="str">
        <f>Budget[[#This Row],[Category]]&amp;YEAR(Budget[[#This Row],[Date]])&amp;MONTH(Budget[[#This Row],[Date]])</f>
        <v>Eat out20163</v>
      </c>
      <c r="G13" s="5"/>
      <c r="I13" s="7">
        <v>42451</v>
      </c>
      <c r="J13" t="s">
        <v>8</v>
      </c>
      <c r="K13">
        <v>63.18</v>
      </c>
      <c r="L13" t="str">
        <f>Log[[#This Row],[Category]]&amp;YEAR(Log[[#This Row],[Date]])&amp;MONTH(Log[[#This Row],[Date]])</f>
        <v>Cellphone20163</v>
      </c>
      <c r="O13" s="13" t="s">
        <v>14</v>
      </c>
      <c r="P13" s="12">
        <v>150</v>
      </c>
      <c r="Q13" s="12"/>
      <c r="R13" s="11"/>
    </row>
    <row r="14" spans="2:18" x14ac:dyDescent="0.25">
      <c r="B14" s="3">
        <v>42430</v>
      </c>
      <c r="C14" s="4" t="s">
        <v>14</v>
      </c>
      <c r="D14" s="4" t="s">
        <v>14</v>
      </c>
      <c r="E14" s="4">
        <v>150</v>
      </c>
      <c r="F14" s="5" t="str">
        <f>Budget[[#This Row],[Category]]&amp;YEAR(Budget[[#This Row],[Date]])&amp;MONTH(Budget[[#This Row],[Date]])</f>
        <v>Entertainment20163</v>
      </c>
      <c r="G14" s="5"/>
      <c r="I14" s="7">
        <v>42451</v>
      </c>
      <c r="J14" t="s">
        <v>9</v>
      </c>
      <c r="K14">
        <v>49.43</v>
      </c>
      <c r="L14" t="str">
        <f>Log[[#This Row],[Category]]&amp;YEAR(Log[[#This Row],[Date]])&amp;MONTH(Log[[#This Row],[Date]])</f>
        <v>Internet20163</v>
      </c>
      <c r="O14" s="13" t="s">
        <v>12</v>
      </c>
      <c r="P14" s="12">
        <v>500</v>
      </c>
      <c r="Q14" s="12">
        <v>161.86000000000001</v>
      </c>
      <c r="R14" s="11">
        <v>1</v>
      </c>
    </row>
    <row r="15" spans="2:18" x14ac:dyDescent="0.25">
      <c r="B15" s="3">
        <v>42430</v>
      </c>
      <c r="C15" s="4" t="s">
        <v>15</v>
      </c>
      <c r="D15" s="4" t="s">
        <v>16</v>
      </c>
      <c r="E15" s="4">
        <v>850</v>
      </c>
      <c r="F15" s="5" t="str">
        <f>Budget[[#This Row],[Category]]&amp;YEAR(Budget[[#This Row],[Date]])&amp;MONTH(Budget[[#This Row],[Date]])</f>
        <v>Rent20163</v>
      </c>
      <c r="G15" s="5"/>
      <c r="I15" s="7">
        <v>42452</v>
      </c>
      <c r="J15" t="s">
        <v>13</v>
      </c>
      <c r="K15">
        <v>7.11</v>
      </c>
      <c r="L15" t="str">
        <f>Log[[#This Row],[Category]]&amp;YEAR(Log[[#This Row],[Date]])&amp;MONTH(Log[[#This Row],[Date]])</f>
        <v>Eat out20163</v>
      </c>
      <c r="O15" s="13" t="s">
        <v>20</v>
      </c>
      <c r="P15" s="12">
        <v>100</v>
      </c>
      <c r="Q15" s="12"/>
      <c r="R15" s="11"/>
    </row>
    <row r="16" spans="2:18" x14ac:dyDescent="0.25">
      <c r="B16" s="3">
        <v>42430</v>
      </c>
      <c r="C16" s="4" t="s">
        <v>15</v>
      </c>
      <c r="D16" s="4" t="s">
        <v>17</v>
      </c>
      <c r="E16" s="4">
        <v>30</v>
      </c>
      <c r="F16" s="5" t="str">
        <f>Budget[[#This Row],[Category]]&amp;YEAR(Budget[[#This Row],[Date]])&amp;MONTH(Budget[[#This Row],[Date]])</f>
        <v>Electricity20163</v>
      </c>
      <c r="G16" s="5"/>
      <c r="I16" s="7">
        <v>42452</v>
      </c>
      <c r="J16" t="s">
        <v>13</v>
      </c>
      <c r="K16">
        <v>4.5999999999999996</v>
      </c>
      <c r="L16" t="str">
        <f>Log[[#This Row],[Category]]&amp;YEAR(Log[[#This Row],[Date]])&amp;MONTH(Log[[#This Row],[Date]])</f>
        <v>Eat out20163</v>
      </c>
      <c r="O16" s="13" t="s">
        <v>9</v>
      </c>
      <c r="P16" s="12">
        <v>50</v>
      </c>
      <c r="Q16" s="12">
        <v>49.43</v>
      </c>
      <c r="R16" s="11">
        <v>0</v>
      </c>
    </row>
    <row r="17" spans="2:18" x14ac:dyDescent="0.25">
      <c r="B17" s="3">
        <v>42430</v>
      </c>
      <c r="C17" s="4" t="s">
        <v>18</v>
      </c>
      <c r="D17" s="4" t="s">
        <v>18</v>
      </c>
      <c r="E17" s="4">
        <v>100</v>
      </c>
      <c r="F17" s="5" t="str">
        <f>Budget[[#This Row],[Category]]&amp;YEAR(Budget[[#This Row],[Date]])&amp;MONTH(Budget[[#This Row],[Date]])</f>
        <v>Shopping20163</v>
      </c>
      <c r="G17" s="5"/>
      <c r="I17" s="7">
        <v>42452</v>
      </c>
      <c r="J17" t="s">
        <v>12</v>
      </c>
      <c r="K17">
        <v>32.130000000000003</v>
      </c>
      <c r="L17" t="str">
        <f>Log[[#This Row],[Category]]&amp;YEAR(Log[[#This Row],[Date]])&amp;MONTH(Log[[#This Row],[Date]])</f>
        <v>Groceries20163</v>
      </c>
      <c r="O17" s="13" t="s">
        <v>6</v>
      </c>
      <c r="P17" s="12">
        <v>172</v>
      </c>
      <c r="Q17" s="12"/>
      <c r="R17" s="11"/>
    </row>
    <row r="18" spans="2:18" x14ac:dyDescent="0.25">
      <c r="B18" s="3">
        <v>42430</v>
      </c>
      <c r="C18" s="4" t="s">
        <v>19</v>
      </c>
      <c r="D18" s="4" t="s">
        <v>19</v>
      </c>
      <c r="E18" s="4">
        <v>100</v>
      </c>
      <c r="F18" s="5" t="str">
        <f>Budget[[#This Row],[Category]]&amp;YEAR(Budget[[#This Row],[Date]])&amp;MONTH(Budget[[#This Row],[Date]])</f>
        <v>Other20163</v>
      </c>
      <c r="G18" s="5"/>
      <c r="I18" s="7">
        <v>42452</v>
      </c>
      <c r="J18" t="s">
        <v>12</v>
      </c>
      <c r="K18">
        <v>30.65</v>
      </c>
      <c r="L18" t="str">
        <f>Log[[#This Row],[Category]]&amp;YEAR(Log[[#This Row],[Date]])&amp;MONTH(Log[[#This Row],[Date]])</f>
        <v>Groceries20163</v>
      </c>
      <c r="O18" s="13" t="s">
        <v>19</v>
      </c>
      <c r="P18" s="12">
        <v>100</v>
      </c>
      <c r="Q18" s="12"/>
      <c r="R18" s="11"/>
    </row>
    <row r="19" spans="2:18" x14ac:dyDescent="0.25">
      <c r="B19" s="29">
        <v>42430</v>
      </c>
      <c r="C19" s="30" t="s">
        <v>15</v>
      </c>
      <c r="D19" s="30" t="s">
        <v>20</v>
      </c>
      <c r="E19" s="30">
        <v>100</v>
      </c>
      <c r="F19" s="5" t="str">
        <f>Budget[[#This Row],[Category]]&amp;YEAR(Budget[[#This Row],[Date]])&amp;MONTH(Budget[[#This Row],[Date]])</f>
        <v>House furniture20163</v>
      </c>
      <c r="G19" s="5"/>
      <c r="I19" s="7">
        <v>42458</v>
      </c>
      <c r="J19" t="s">
        <v>12</v>
      </c>
      <c r="K19">
        <v>14.51</v>
      </c>
      <c r="L19" t="str">
        <f>Log[[#This Row],[Category]]&amp;YEAR(Log[[#This Row],[Date]])&amp;MONTH(Log[[#This Row],[Date]])</f>
        <v>Groceries20163</v>
      </c>
      <c r="O19" s="13" t="s">
        <v>16</v>
      </c>
      <c r="P19" s="12">
        <v>850</v>
      </c>
      <c r="Q19" s="12"/>
      <c r="R19" s="11"/>
    </row>
    <row r="20" spans="2:18" x14ac:dyDescent="0.25">
      <c r="B20" s="3">
        <v>42461</v>
      </c>
      <c r="C20" s="4" t="s">
        <v>5</v>
      </c>
      <c r="D20" s="4" t="s">
        <v>6</v>
      </c>
      <c r="E20" s="4">
        <v>172</v>
      </c>
      <c r="F20" s="5" t="str">
        <f>Budget[[#This Row],[Category]]&amp;YEAR(Budget[[#This Row],[Date]])&amp;MONTH(Budget[[#This Row],[Date]])</f>
        <v>Metro20164</v>
      </c>
      <c r="G20" s="5"/>
      <c r="I20" s="7">
        <v>42458</v>
      </c>
      <c r="J20" t="s">
        <v>12</v>
      </c>
      <c r="K20">
        <v>8.2100000000000009</v>
      </c>
      <c r="L20" t="str">
        <f>Log[[#This Row],[Category]]&amp;YEAR(Log[[#This Row],[Date]])&amp;MONTH(Log[[#This Row],[Date]])</f>
        <v>Groceries20163</v>
      </c>
      <c r="O20" s="13" t="s">
        <v>18</v>
      </c>
      <c r="P20" s="12">
        <v>100</v>
      </c>
      <c r="Q20" s="12"/>
      <c r="R20" s="11"/>
    </row>
    <row r="21" spans="2:18" x14ac:dyDescent="0.25">
      <c r="B21" s="3">
        <v>42461</v>
      </c>
      <c r="C21" s="4" t="s">
        <v>7</v>
      </c>
      <c r="D21" s="4" t="s">
        <v>8</v>
      </c>
      <c r="E21" s="4">
        <v>60</v>
      </c>
      <c r="F21" s="5" t="str">
        <f>Budget[[#This Row],[Category]]&amp;YEAR(Budget[[#This Row],[Date]])&amp;MONTH(Budget[[#This Row],[Date]])</f>
        <v>Cellphone20164</v>
      </c>
      <c r="G21" s="5"/>
      <c r="I21" s="7">
        <v>42460</v>
      </c>
      <c r="J21" t="s">
        <v>13</v>
      </c>
      <c r="K21">
        <v>7.11</v>
      </c>
      <c r="L21" t="str">
        <f>Log[[#This Row],[Category]]&amp;YEAR(Log[[#This Row],[Date]])&amp;MONTH(Log[[#This Row],[Date]])</f>
        <v>Eat out20163</v>
      </c>
      <c r="O21" s="13" t="s">
        <v>10</v>
      </c>
      <c r="P21" s="12">
        <v>0</v>
      </c>
      <c r="Q21" s="12"/>
      <c r="R21" s="11"/>
    </row>
    <row r="22" spans="2:18" x14ac:dyDescent="0.25">
      <c r="B22" s="3">
        <v>42461</v>
      </c>
      <c r="C22" s="4" t="s">
        <v>7</v>
      </c>
      <c r="D22" s="4" t="s">
        <v>9</v>
      </c>
      <c r="E22" s="4">
        <v>50</v>
      </c>
      <c r="F22" s="5" t="str">
        <f>Budget[[#This Row],[Category]]&amp;YEAR(Budget[[#This Row],[Date]])&amp;MONTH(Budget[[#This Row],[Date]])</f>
        <v>Internet20164</v>
      </c>
      <c r="G22" s="5"/>
      <c r="I22" s="7">
        <v>42460</v>
      </c>
      <c r="J22" t="s">
        <v>12</v>
      </c>
      <c r="K22">
        <v>13.56</v>
      </c>
      <c r="L22" t="str">
        <f>Log[[#This Row],[Category]]&amp;YEAR(Log[[#This Row],[Date]])&amp;MONTH(Log[[#This Row],[Date]])</f>
        <v>Groceries20163</v>
      </c>
      <c r="O22" s="10" t="s">
        <v>24</v>
      </c>
      <c r="P22" s="12">
        <v>2262</v>
      </c>
      <c r="Q22" s="12">
        <v>11.2</v>
      </c>
      <c r="R22" s="11">
        <v>1</v>
      </c>
    </row>
    <row r="23" spans="2:18" x14ac:dyDescent="0.25">
      <c r="B23" s="3">
        <v>42461</v>
      </c>
      <c r="C23" s="4" t="s">
        <v>7</v>
      </c>
      <c r="D23" s="4" t="s">
        <v>10</v>
      </c>
      <c r="E23" s="4">
        <v>0</v>
      </c>
      <c r="F23" s="5" t="str">
        <f>Budget[[#This Row],[Category]]&amp;YEAR(Budget[[#This Row],[Date]])&amp;MONTH(Budget[[#This Row],[Date]])</f>
        <v>Television20164</v>
      </c>
      <c r="G23" s="5"/>
      <c r="I23" s="7">
        <v>42460</v>
      </c>
      <c r="J23" t="s">
        <v>13</v>
      </c>
      <c r="K23">
        <v>4.0999999999999996</v>
      </c>
      <c r="L23" t="str">
        <f>Log[[#This Row],[Category]]&amp;YEAR(Log[[#This Row],[Date]])&amp;MONTH(Log[[#This Row],[Date]])</f>
        <v>Eat out20163</v>
      </c>
      <c r="O23" s="13" t="s">
        <v>8</v>
      </c>
      <c r="P23" s="12">
        <v>60</v>
      </c>
      <c r="Q23" s="12"/>
      <c r="R23" s="11"/>
    </row>
    <row r="24" spans="2:18" x14ac:dyDescent="0.25">
      <c r="B24" s="3">
        <v>42461</v>
      </c>
      <c r="C24" s="4" t="s">
        <v>11</v>
      </c>
      <c r="D24" s="4" t="s">
        <v>12</v>
      </c>
      <c r="E24" s="4">
        <v>500</v>
      </c>
      <c r="F24" s="5" t="str">
        <f>Budget[[#This Row],[Category]]&amp;YEAR(Budget[[#This Row],[Date]])&amp;MONTH(Budget[[#This Row],[Date]])</f>
        <v>Groceries20164</v>
      </c>
      <c r="G24" s="5"/>
      <c r="I24" s="7">
        <v>42461</v>
      </c>
      <c r="J24" t="s">
        <v>13</v>
      </c>
      <c r="K24">
        <v>4.0999999999999996</v>
      </c>
      <c r="L24" t="str">
        <f>Log[[#This Row],[Category]]&amp;YEAR(Log[[#This Row],[Date]])&amp;MONTH(Log[[#This Row],[Date]])</f>
        <v>Eat out20164</v>
      </c>
      <c r="O24" s="13" t="s">
        <v>13</v>
      </c>
      <c r="P24" s="12">
        <v>150</v>
      </c>
      <c r="Q24" s="12">
        <v>11.2</v>
      </c>
      <c r="R24" s="11">
        <v>1</v>
      </c>
    </row>
    <row r="25" spans="2:18" x14ac:dyDescent="0.25">
      <c r="B25" s="3">
        <v>42461</v>
      </c>
      <c r="C25" s="4" t="s">
        <v>11</v>
      </c>
      <c r="D25" s="4" t="s">
        <v>13</v>
      </c>
      <c r="E25" s="4">
        <v>150</v>
      </c>
      <c r="F25" s="5" t="str">
        <f>Budget[[#This Row],[Category]]&amp;YEAR(Budget[[#This Row],[Date]])&amp;MONTH(Budget[[#This Row],[Date]])</f>
        <v>Eat out20164</v>
      </c>
      <c r="G25" s="5"/>
      <c r="I25" s="7">
        <v>42461</v>
      </c>
      <c r="J25" t="s">
        <v>13</v>
      </c>
      <c r="K25">
        <v>7.1</v>
      </c>
      <c r="L25" t="str">
        <f>Log[[#This Row],[Category]]&amp;YEAR(Log[[#This Row],[Date]])&amp;MONTH(Log[[#This Row],[Date]])</f>
        <v>Eat out20164</v>
      </c>
      <c r="O25" s="13" t="s">
        <v>17</v>
      </c>
      <c r="P25" s="12">
        <v>30</v>
      </c>
      <c r="Q25" s="12"/>
      <c r="R25" s="11"/>
    </row>
    <row r="26" spans="2:18" x14ac:dyDescent="0.25">
      <c r="B26" s="3">
        <v>42461</v>
      </c>
      <c r="C26" s="4" t="s">
        <v>14</v>
      </c>
      <c r="D26" s="4" t="s">
        <v>14</v>
      </c>
      <c r="E26" s="4">
        <v>150</v>
      </c>
      <c r="F26" s="5" t="str">
        <f>Budget[[#This Row],[Category]]&amp;YEAR(Budget[[#This Row],[Date]])&amp;MONTH(Budget[[#This Row],[Date]])</f>
        <v>Entertainment20164</v>
      </c>
      <c r="G26" s="5"/>
      <c r="O26" s="13" t="s">
        <v>14</v>
      </c>
      <c r="P26" s="12">
        <v>150</v>
      </c>
      <c r="Q26" s="12"/>
      <c r="R26" s="11"/>
    </row>
    <row r="27" spans="2:18" x14ac:dyDescent="0.25">
      <c r="B27" s="3">
        <v>42461</v>
      </c>
      <c r="C27" s="4" t="s">
        <v>15</v>
      </c>
      <c r="D27" s="4" t="s">
        <v>16</v>
      </c>
      <c r="E27" s="4">
        <v>850</v>
      </c>
      <c r="F27" s="5" t="str">
        <f>Budget[[#This Row],[Category]]&amp;YEAR(Budget[[#This Row],[Date]])&amp;MONTH(Budget[[#This Row],[Date]])</f>
        <v>Rent20164</v>
      </c>
      <c r="G27" s="5"/>
      <c r="O27" s="13" t="s">
        <v>12</v>
      </c>
      <c r="P27" s="12">
        <v>500</v>
      </c>
      <c r="Q27" s="12"/>
      <c r="R27" s="11"/>
    </row>
    <row r="28" spans="2:18" x14ac:dyDescent="0.25">
      <c r="B28" s="3">
        <v>42461</v>
      </c>
      <c r="C28" s="4" t="s">
        <v>15</v>
      </c>
      <c r="D28" s="4" t="s">
        <v>17</v>
      </c>
      <c r="E28" s="4">
        <v>30</v>
      </c>
      <c r="F28" s="5" t="str">
        <f>Budget[[#This Row],[Category]]&amp;YEAR(Budget[[#This Row],[Date]])&amp;MONTH(Budget[[#This Row],[Date]])</f>
        <v>Electricity20164</v>
      </c>
      <c r="G28" s="5"/>
      <c r="O28" s="13" t="s">
        <v>20</v>
      </c>
      <c r="P28" s="12">
        <v>100</v>
      </c>
      <c r="Q28" s="12"/>
      <c r="R28" s="11"/>
    </row>
    <row r="29" spans="2:18" x14ac:dyDescent="0.25">
      <c r="B29" s="3">
        <v>42461</v>
      </c>
      <c r="C29" s="4" t="s">
        <v>18</v>
      </c>
      <c r="D29" s="4" t="s">
        <v>18</v>
      </c>
      <c r="E29" s="4">
        <v>100</v>
      </c>
      <c r="F29" s="5" t="str">
        <f>Budget[[#This Row],[Category]]&amp;YEAR(Budget[[#This Row],[Date]])&amp;MONTH(Budget[[#This Row],[Date]])</f>
        <v>Shopping20164</v>
      </c>
      <c r="G29" s="5"/>
      <c r="O29" s="13" t="s">
        <v>9</v>
      </c>
      <c r="P29" s="12">
        <v>50</v>
      </c>
      <c r="Q29" s="12"/>
      <c r="R29" s="11"/>
    </row>
    <row r="30" spans="2:18" x14ac:dyDescent="0.25">
      <c r="B30" s="3">
        <v>42461</v>
      </c>
      <c r="C30" s="4" t="s">
        <v>19</v>
      </c>
      <c r="D30" s="4" t="s">
        <v>19</v>
      </c>
      <c r="E30" s="4">
        <v>100</v>
      </c>
      <c r="F30" s="5" t="str">
        <f>Budget[[#This Row],[Category]]&amp;YEAR(Budget[[#This Row],[Date]])&amp;MONTH(Budget[[#This Row],[Date]])</f>
        <v>Other20164</v>
      </c>
      <c r="G30" s="5"/>
      <c r="O30" s="13" t="s">
        <v>6</v>
      </c>
      <c r="P30" s="12">
        <v>172</v>
      </c>
      <c r="Q30" s="12"/>
      <c r="R30" s="11"/>
    </row>
    <row r="31" spans="2:18" x14ac:dyDescent="0.25">
      <c r="B31" s="3">
        <v>42461</v>
      </c>
      <c r="C31" s="4" t="s">
        <v>15</v>
      </c>
      <c r="D31" s="4" t="s">
        <v>20</v>
      </c>
      <c r="E31" s="4">
        <v>100</v>
      </c>
      <c r="F31" s="5" t="str">
        <f>Budget[[#This Row],[Category]]&amp;YEAR(Budget[[#This Row],[Date]])&amp;MONTH(Budget[[#This Row],[Date]])</f>
        <v>House furniture20164</v>
      </c>
      <c r="G31" s="5"/>
      <c r="O31" s="13" t="s">
        <v>19</v>
      </c>
      <c r="P31" s="12">
        <v>100</v>
      </c>
      <c r="Q31" s="12"/>
      <c r="R31" s="11"/>
    </row>
    <row r="32" spans="2:18" x14ac:dyDescent="0.25">
      <c r="O32" s="13" t="s">
        <v>16</v>
      </c>
      <c r="P32" s="12">
        <v>850</v>
      </c>
      <c r="Q32" s="12"/>
      <c r="R32" s="11"/>
    </row>
    <row r="33" spans="15:18" x14ac:dyDescent="0.25">
      <c r="O33" s="13" t="s">
        <v>18</v>
      </c>
      <c r="P33" s="12">
        <v>100</v>
      </c>
      <c r="Q33" s="12"/>
      <c r="R33" s="11"/>
    </row>
    <row r="34" spans="15:18" x14ac:dyDescent="0.25">
      <c r="O34" s="13" t="s">
        <v>10</v>
      </c>
      <c r="P34" s="12">
        <v>0</v>
      </c>
      <c r="Q34" s="12"/>
      <c r="R34" s="11"/>
    </row>
    <row r="35" spans="15:18" x14ac:dyDescent="0.25">
      <c r="O35" s="9" t="s">
        <v>26</v>
      </c>
      <c r="P35" s="12">
        <v>4524</v>
      </c>
      <c r="Q35" s="12">
        <v>325.58000000000004</v>
      </c>
      <c r="R35" s="11">
        <v>1</v>
      </c>
    </row>
  </sheetData>
  <mergeCells count="6">
    <mergeCell ref="B2:E2"/>
    <mergeCell ref="I2:K2"/>
    <mergeCell ref="O2:R2"/>
    <mergeCell ref="B4:E4"/>
    <mergeCell ref="I4:K4"/>
    <mergeCell ref="O4:R4"/>
  </mergeCells>
  <conditionalFormatting pivot="1" sqref="R8:R35">
    <cfRule type="iconSet" priority="1">
      <iconSet showValue="0">
        <cfvo type="num" val="-1"/>
        <cfvo type="num" val="-0.5"/>
        <cfvo type="num" val="0.5"/>
      </iconSet>
    </cfRule>
  </conditionalFormatting>
  <pageMargins left="0.7" right="0.7" top="0.75" bottom="0.75" header="0.3" footer="0.3"/>
  <pageSetup orientation="portrait" r:id="rId2"/>
  <drawing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 L o g - b f 7 2 6 d 0 7 - 7 4 2 b - 4 a 9 a - 8 0 4 1 - b 4 0 7 6 8 2 6 d d 1 1 , B u d g e t - 3 f e 3 9 e b 5 - e 3 c 9 - 4 a 9 a - b 3 d c - 5 7 5 4 8 2 4 e f 9 b 4 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 L o g - b f 7 2 6 d 0 7 - 7 4 2 b - 4 a 9 a - 8 0 4 1 - b 4 0 7 6 8 2 6 d d 1 1 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 9 9 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 B u d g e t - 3 f e 3 9 e b 5 - e 3 c 9 - 4 a 9 a - b 3 d c - 5 7 5 4 8 2 4 e f 9 b 4 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 9 5 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8 4 e 6 a 5 f 8 - d 0 1 5 - 4 2 6 4 - 9 1 2 1 - a d 7 0 e e 8 8 0 e 5 3 " > < C u s t o m C o n t e n t > < ! [ C D A T A [ < ? x m l   v e r s i o n = " 1 . 0 "   e n c o d i n g = " u t f - 1 6 " ? > < S e t t i n g s > < C a l c u l a t e d F i e l d s > < i t e m > < M e a s u r e N a m e > A c t u a l   S p e n t < / M e a s u r e N a m e > < D i s p l a y N a m e > A c t u a l   S p e n t < / D i s p l a y N a m e > < V i s i b l e > T r u e < / V i s i b l e > < / i t e m > < i t e m > < M e a s u r e N a m e > B u d g e t < / M e a s u r e N a m e > < D i s p l a y N a m e > B u d g e t < / D i s p l a y N a m e > < V i s i b l e > F a l s e < / V i s i b l e > < S u b c o l u m n s > < i t e m > < R o l e > V a l u e < / R o l e > < D i s p l a y N a m e > B u d g e t   V a l u e < / D i s p l a y N a m e > < V i s i b l e > F a l s e < / V i s i b l e > < / i t e m > < i t e m > < R o l e > S t a t u s < / R o l e > < D i s p l a y N a m e > B u d g e t   S t a t u s < / D i s p l a y N a m e > < V i s i b l e > F a l s e < / V i s i b l e > < / i t e m > < i t e m > < R o l e > G o a l < / R o l e > < D i s p l a y N a m e > B u d g e t   T a r g e t < / D i s p l a y N a m e > < V i s i b l e > F a l s e < / V i s i b l e > < / i t e m > < / S u b c o l u m n s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 6 8 6 0 4 9 6 6 8 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0 . 7 7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 L o g < / E x c e l T a b l e N a m e > < G e m i n i T a b l e I d > L o g - b f 7 2 6 d 0 7 - 7 4 2 b - 4 a 9 a - 8 0 4 1 - b 4 0 7 6 8 2 6 d d 1 1 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 B u d g e t < / E x c e l T a b l e N a m e > < G e m i n i T a b l e I d > B u d g e t - 3 f e 3 9 e b 5 - e 3 c 9 - 4 a 9 a - b 3 d c - 5 7 5 4 8 2 4 e f 9 b 4 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 2 0 1 6 - 0 4 - 0 3 T 0 3 : 0 7 : 2 2 . 9 8 2 1 4 8 1 - 0 4 : 0 0 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B u d g e t - 3 f e 3 9 e b 5 - e 3 c 9 - 4 a 9 a - b 3 d c - 5 7 5 4 8 2 4 e f 9 b 4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L o g - b f 7 2 6 d 0 7 - 7 4 2 b - 4 a 9 a - 8 0 4 1 - b 4 0 7 6 8 2 6 d d 1 1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6 5 & l t ; / i n t & g t ; & l t ; / v a l u e & g t ; & l t ; / i t e m & g t ; & l t ; i t e m & g t ; & l t ; k e y & g t ; & l t ; s t r i n g & g t ; C a t e g o r y & l t ; / s t r i n g & g t ; & l t ; / k e y & g t ; & l t ; v a l u e & g t ; & l t ; i n t & g t ; 9 1 & l t ; / i n t & g t ; & l t ; / v a l u e & g t ; & l t ; / i t e m & g t ; & l t ; i t e m & g t ; & l t ; k e y & g t ; & l t ; s t r i n g & g t ; A m o u n t & l t ; / s t r i n g & g t ; & l t ; / k e y & g t ; & l t ; v a l u e & g t ; & l t ; i n t & g t ; 8 6 & l t ; / i n t & g t ; & l t ; / v a l u e & g t ; & l t ; / i t e m & g t ; & l t ; i t e m & g t ; & l t ; k e y & g t ; & l t ; s t r i n g & g t ; K e y & l t ; / s t r i n g & g t ; & l t ; / k e y & g t ; & l t ; v a l u e & g t ; & l t ; i n t & g t ; 5 9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C a t e g o r y & l t ; / s t r i n g & g t ; & l t ; / k e y & g t ; & l t ; v a l u e & g t ; & l t ; i n t & g t ; 1 & l t ; / i n t & g t ; & l t ; / v a l u e & g t ; & l t ; / i t e m & g t ; & l t ; i t e m & g t ; & l t ; k e y & g t ; & l t ; s t r i n g & g t ; A m o u n t & l t ; / s t r i n g & g t ; & l t ; / k e y & g t ; & l t ; v a l u e & g t ; & l t ; i n t & g t ; 2 & l t ; / i n t & g t ; & l t ; / v a l u e & g t ; & l t ; / i t e m & g t ; & l t ; i t e m & g t ; & l t ; k e y & g t ; & l t ; s t r i n g & g t ; K e y & l t ; / s t r i n g & g t ; & l t ; / k e y & g t ; & l t ; v a l u e & g t ; & l t ; i n t & g t ; 3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B u d g e t - 3 f e 3 9 e b 5 - e 3 c 9 - 4 a 9 a - b 3 d c - 5 7 5 4 8 2 4 e f 9 b 4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 G r o u p < / s t r i n g > < / k e y > < v a l u e > < i n t > 7 4 < / i n t > < / v a l u e > < / i t e m > < i t e m > < k e y > < s t r i n g > C a t e g o r y < / s t r i n g > < / k e y > < v a l u e > < i n t > 9 1 < / i n t > < / v a l u e > < / i t e m > < i t e m > < k e y > < s t r i n g > T o t a l < / s t r i n g > < / k e y > < v a l u e > < i n t > 6 6 < / i n t > < / v a l u e > < / i t e m > < i t e m > < k e y > < s t r i n g > K e y < / s t r i n g > < / k e y > < v a l u e > < i n t > 5 9 < / i n t > < / v a l u e > < / i t e m > < i t e m > < k e y > < s t r i n g > M o n t h < / s t r i n g > < / k e y > < v a l u e > < i n t > 7 7 < / i n t > < / v a l u e > < / i t e m > < i t e m > < k e y > < s t r i n g > Y e a r < / s t r i n g > < / k e y > < v a l u e > < i n t > 6 2 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 G r o u p < / s t r i n g > < / k e y > < v a l u e > < i n t > 1 < / i n t > < / v a l u e > < / i t e m > < i t e m > < k e y > < s t r i n g > C a t e g o r y < / s t r i n g > < / k e y > < v a l u e > < i n t > 2 < / i n t > < / v a l u e > < / i t e m > < i t e m > < k e y > < s t r i n g > T o t a l < / s t r i n g > < / k e y > < v a l u e > < i n t > 3 < / i n t > < / v a l u e > < / i t e m > < i t e m > < k e y > < s t r i n g > K e y < / s t r i n g > < / k e y > < v a l u e > < i n t > 4 < / i n t > < / v a l u e > < / i t e m > < i t e m > < k e y > < s t r i n g > M o n t h < / s t r i n g > < / k e y > < v a l u e > < i n t > 6 < / i n t > < / v a l u e > < / i t e m > < i t e m > < k e y > < s t r i n g > Y e a r 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L o g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 i : t y p e = " S a n d b o x E d i t o r M e a s u r e G r i d K e y " & g t ; & l t ; T a b l e N a m e & g t ; L o g & l t ; / T a b l e N a m e & g t ; & l t ; / K e y & g t ; & l t ; M a i n t a i n e r 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C a t e g o r y & l t ; / K e y & g t ; & l t ; / D i a g r a m O b j e c t K e y & g t ; & l t ; D i a g r a m O b j e c t K e y & g t ; & l t ; K e y & g t ; C o l u m n s \ A m o u n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t e g o r y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m o u n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T a b l e 3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 i : t y p e = " S a n d b o x E d i t o r M e a s u r e G r i d K e y " & g t ; & l t ; T a b l e N a m e & g t ; T a b l e 3 & l t ; / T a b l e N a m e & g t ; & l t ; / K e y & g t ; & l t ; M a i n t a i n e r 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C a t e g o r y & l t ; / K e y & g t ; & l t ; / D i a g r a m O b j e c t K e y & g t ; & l t ; D i a g r a m O b j e c t K e y & g t ; & l t ; K e y & g t ; C o l u m n s \ A m o u n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t e g o r y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m o u n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B u d g e t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 i : t y p e = " S a n d b o x E d i t o r M e a s u r e G r i d K e y " & g t ; & l t ; T a b l e N a m e & g t ; B u d g e t & l t ; / T a b l e N a m e & g t ; & l t ; / K e y & g t ; & l t ; M a i n t a i n e r 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 T o t a l & l t ; / K e y & g t ; & l t ; / D i a g r a m O b j e c t K e y & g t ; & l t ; D i a g r a m O b j e c t K e y & g t ; & l t ; K e y & g t ; M e a s u r e s \ S u m   o f   T o t a l \ T a g I n f o \ F o r m u l a & l t ; / K e y & g t ; & l t ; / D i a g r a m O b j e c t K e y & g t ; & l t ; D i a g r a m O b j e c t K e y & g t ; & l t ; K e y & g t ; M e a s u r e s \ S u m   o f   T o t a l \ T a g I n f o \ V a l u e & l t ; / K e y & g t ; & l t ; / D i a g r a m O b j e c t K e y & g t ; & l t ; D i a g r a m O b j e c t K e y & g t ; & l t ; K e y & g t ; M e a s u r e s \ B u d g e t & l t ; / K e y & g t ; & l t ; / D i a g r a m O b j e c t K e y & g t ; & l t ; D i a g r a m O b j e c t K e y & g t ; & l t ; K e y & g t ; M e a s u r e s \ B u d g e t \ T a g I n f o \ F o r m u l a & l t ; / K e y & g t ; & l t ; / D i a g r a m O b j e c t K e y & g t ; & l t ; D i a g r a m O b j e c t K e y & g t ; & l t ; K e y & g t ; M e a s u r e s \ B u d g e t \ T a g I n f o \ V a l u e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G r o u p & l t ; / K e y & g t ; & l t ; / D i a g r a m O b j e c t K e y & g t ; & l t ; D i a g r a m O b j e c t K e y & g t ; & l t ; K e y & g t ; C o l u m n s \ C a t e g o r y & l t ; / K e y & g t ; & l t ; / D i a g r a m O b j e c t K e y & g t ; & l t ; D i a g r a m O b j e c t K e y & g t ; & l t ; K e y & g t ; C o l u m n s \ T o t a l & l t ; / K e y & g t ; & l t ; / D i a g r a m O b j e c t K e y & g t ; & l t ; D i a g r a m O b j e c t K e y & g t ; & l t ; K e y & g t ; C o l u m n s \ K e y & l t ; / K e y & g t ; & l t ; / D i a g r a m O b j e c t K e y & g t ; & l t ; D i a g r a m O b j e c t K e y & g t ; & l t ; K e y & g t ; C o l u m n s \ Y e a r & l t ; / K e y & g t ; & l t ; / D i a g r a m O b j e c t K e y & g t ; & l t ; D i a g r a m O b j e c t K e y & g t ; & l t ; K e y & g t ; C o l u m n s \ M o n t h & l t ; / K e y & g t ; & l t ; / D i a g r a m O b j e c t K e y & g t ; & l t ; D i a g r a m O b j e c t K e y & g t ; & l t ; K e y & g t ; L i n k s \ & a m p ; l t ; C o l u m n s \ S u m   o f   T o t a l & a m p ; g t ; - & a m p ; l t ; M e a s u r e s \ T o t a l & a m p ; g t ; & l t ; / K e y & g t ; & l t ; / D i a g r a m O b j e c t K e y & g t ; & l t ; D i a g r a m O b j e c t K e y & g t ; & l t ; K e y & g t ; L i n k s \ & a m p ; l t ; C o l u m n s \ S u m   o f   T o t a l & a m p ; g t ; - & a m p ; l t ; M e a s u r e s \ T o t a l & a m p ; g t ; \ C O L U M N & l t ; / K e y & g t ; & l t ; / D i a g r a m O b j e c t K e y & g t ; & l t ; D i a g r a m O b j e c t K e y & g t ; & l t ; K e y & g t ; L i n k s \ & a m p ; l t ; C o l u m n s \ S u m   o f   T o t a l & a m p ; g t ; - & a m p ; l t ; M e a s u r e s \ T o t a l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B u d g e t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B u d g e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B u d g e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r o u p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t e g o r y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e y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 T o t a l & a m p ; g t ; - & a m p ; l t ; M e a s u r e s \ T o t a l & a m p ; g t ; & l t ; / K e y & g t ; & l t ; / a : K e y & g t ; & l t ; a : V a l u e 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 T o t a l & a m p ; g t ; - & a m p ; l t ; M e a s u r e s \ T o t a l & a m p ; g t ; \ C O L U M N & l t ; / K e y & g t ; & l t ; / a : K e y & g t ; & l t ; a : V a l u e 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 T o t a l & a m p ; g t ; - & a m p ; l t ; M e a s u r e s \ T o t a l & a m p ; g t ; \ M E A S U R E & l t ; / K e y & g t ; & l t ; / a : K e y & g t ; & l t ; a : V a l u e 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Props1.xml><?xml version="1.0" encoding="utf-8"?>
<ds:datastoreItem xmlns:ds="http://schemas.openxmlformats.org/officeDocument/2006/customXml" ds:itemID="{3C4646FE-3E56-4279-9EC5-647B0DBAB214}">
  <ds:schemaRefs/>
</ds:datastoreItem>
</file>

<file path=customXml/itemProps10.xml><?xml version="1.0" encoding="utf-8"?>
<ds:datastoreItem xmlns:ds="http://schemas.openxmlformats.org/officeDocument/2006/customXml" ds:itemID="{DBBEA716-9757-4973-85C3-D863DE07DD74}">
  <ds:schemaRefs/>
</ds:datastoreItem>
</file>

<file path=customXml/itemProps11.xml><?xml version="1.0" encoding="utf-8"?>
<ds:datastoreItem xmlns:ds="http://schemas.openxmlformats.org/officeDocument/2006/customXml" ds:itemID="{E3E62AB4-7C44-4111-B863-C69B7ACD0445}">
  <ds:schemaRefs/>
</ds:datastoreItem>
</file>

<file path=customXml/itemProps12.xml><?xml version="1.0" encoding="utf-8"?>
<ds:datastoreItem xmlns:ds="http://schemas.openxmlformats.org/officeDocument/2006/customXml" ds:itemID="{88B019F5-0833-462D-837F-B3FEC74CCA0A}">
  <ds:schemaRefs/>
</ds:datastoreItem>
</file>

<file path=customXml/itemProps13.xml><?xml version="1.0" encoding="utf-8"?>
<ds:datastoreItem xmlns:ds="http://schemas.openxmlformats.org/officeDocument/2006/customXml" ds:itemID="{5BA8F3A3-105D-4CAD-8F10-152E6DFA518A}">
  <ds:schemaRefs/>
</ds:datastoreItem>
</file>

<file path=customXml/itemProps14.xml><?xml version="1.0" encoding="utf-8"?>
<ds:datastoreItem xmlns:ds="http://schemas.openxmlformats.org/officeDocument/2006/customXml" ds:itemID="{60063F03-7607-40BB-8188-59B664840313}">
  <ds:schemaRefs/>
</ds:datastoreItem>
</file>

<file path=customXml/itemProps15.xml><?xml version="1.0" encoding="utf-8"?>
<ds:datastoreItem xmlns:ds="http://schemas.openxmlformats.org/officeDocument/2006/customXml" ds:itemID="{174BF755-5BAA-4333-B765-E64861A2B5E7}">
  <ds:schemaRefs/>
</ds:datastoreItem>
</file>

<file path=customXml/itemProps16.xml><?xml version="1.0" encoding="utf-8"?>
<ds:datastoreItem xmlns:ds="http://schemas.openxmlformats.org/officeDocument/2006/customXml" ds:itemID="{BDFE2883-BC46-4A57-8565-500A4E037378}">
  <ds:schemaRefs/>
</ds:datastoreItem>
</file>

<file path=customXml/itemProps17.xml><?xml version="1.0" encoding="utf-8"?>
<ds:datastoreItem xmlns:ds="http://schemas.openxmlformats.org/officeDocument/2006/customXml" ds:itemID="{E53AF380-781E-4691-A172-12A8D33D89C5}">
  <ds:schemaRefs/>
</ds:datastoreItem>
</file>

<file path=customXml/itemProps18.xml><?xml version="1.0" encoding="utf-8"?>
<ds:datastoreItem xmlns:ds="http://schemas.openxmlformats.org/officeDocument/2006/customXml" ds:itemID="{AC00269C-1AA9-4283-AA33-B1D90A3E5340}">
  <ds:schemaRefs/>
</ds:datastoreItem>
</file>

<file path=customXml/itemProps2.xml><?xml version="1.0" encoding="utf-8"?>
<ds:datastoreItem xmlns:ds="http://schemas.openxmlformats.org/officeDocument/2006/customXml" ds:itemID="{F9972124-FAC4-4CC0-8A67-46F12A368AAE}">
  <ds:schemaRefs/>
</ds:datastoreItem>
</file>

<file path=customXml/itemProps3.xml><?xml version="1.0" encoding="utf-8"?>
<ds:datastoreItem xmlns:ds="http://schemas.openxmlformats.org/officeDocument/2006/customXml" ds:itemID="{04FE5D1C-5490-42F4-BAA4-F733D6270E13}">
  <ds:schemaRefs/>
</ds:datastoreItem>
</file>

<file path=customXml/itemProps4.xml><?xml version="1.0" encoding="utf-8"?>
<ds:datastoreItem xmlns:ds="http://schemas.openxmlformats.org/officeDocument/2006/customXml" ds:itemID="{A7F17C28-4F27-4D8A-A7A4-F3F0D32087F6}">
  <ds:schemaRefs/>
</ds:datastoreItem>
</file>

<file path=customXml/itemProps5.xml><?xml version="1.0" encoding="utf-8"?>
<ds:datastoreItem xmlns:ds="http://schemas.openxmlformats.org/officeDocument/2006/customXml" ds:itemID="{40A83620-C07F-4945-ACDF-E8620BF5439E}">
  <ds:schemaRefs/>
</ds:datastoreItem>
</file>

<file path=customXml/itemProps6.xml><?xml version="1.0" encoding="utf-8"?>
<ds:datastoreItem xmlns:ds="http://schemas.openxmlformats.org/officeDocument/2006/customXml" ds:itemID="{A6E9C8E6-66EE-44F3-B8DE-EC4A9909F69B}">
  <ds:schemaRefs/>
</ds:datastoreItem>
</file>

<file path=customXml/itemProps7.xml><?xml version="1.0" encoding="utf-8"?>
<ds:datastoreItem xmlns:ds="http://schemas.openxmlformats.org/officeDocument/2006/customXml" ds:itemID="{5CFAB963-043E-4D09-8CA0-690984392778}">
  <ds:schemaRefs/>
</ds:datastoreItem>
</file>

<file path=customXml/itemProps8.xml><?xml version="1.0" encoding="utf-8"?>
<ds:datastoreItem xmlns:ds="http://schemas.openxmlformats.org/officeDocument/2006/customXml" ds:itemID="{3131E66A-758B-432A-872F-CC1B621813E4}">
  <ds:schemaRefs/>
</ds:datastoreItem>
</file>

<file path=customXml/itemProps9.xml><?xml version="1.0" encoding="utf-8"?>
<ds:datastoreItem xmlns:ds="http://schemas.openxmlformats.org/officeDocument/2006/customXml" ds:itemID="{04423035-18E1-47A9-9DF9-7A24F7FB0B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lahrichi</dc:creator>
  <cp:lastModifiedBy>karim lahrichi</cp:lastModifiedBy>
  <dcterms:created xsi:type="dcterms:W3CDTF">2016-04-03T06:39:05Z</dcterms:created>
  <dcterms:modified xsi:type="dcterms:W3CDTF">2016-04-03T07:07:23Z</dcterms:modified>
</cp:coreProperties>
</file>