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Household Budget Template" sheetId="1" r:id="rId3"/>
    <sheet state="visible" name="Example Household Budget Templa" sheetId="2" r:id="rId4"/>
  </sheets>
  <definedNames/>
  <calcPr/>
</workbook>
</file>

<file path=xl/sharedStrings.xml><?xml version="1.0" encoding="utf-8"?>
<sst xmlns="http://schemas.openxmlformats.org/spreadsheetml/2006/main" count="232" uniqueCount="119">
  <si>
    <t>HOUSEHOLD BUDGET TEMPLATE</t>
  </si>
  <si>
    <t>https://goo.gl/3ODmlw</t>
  </si>
  <si>
    <t>MONTHLY</t>
  </si>
  <si>
    <t>YEARLY</t>
  </si>
  <si>
    <t>PERCENTAGE</t>
  </si>
  <si>
    <t>MONTHLY BUDGET</t>
  </si>
  <si>
    <t>YEARLY AMOUNT</t>
  </si>
  <si>
    <r>
      <t xml:space="preserve">Complete </t>
    </r>
    <r>
      <rPr>
        <color rgb="FFFF9900"/>
      </rPr>
      <t>ORANGE</t>
    </r>
    <r>
      <t xml:space="preserve"> fields only</t>
    </r>
  </si>
  <si>
    <r>
      <t xml:space="preserve">Complete </t>
    </r>
    <r>
      <rPr>
        <color rgb="FFFF9900"/>
      </rPr>
      <t>ORANGE</t>
    </r>
    <r>
      <t xml:space="preserve"> fields only</t>
    </r>
  </si>
  <si>
    <t>BUDGET SUMMARY</t>
  </si>
  <si>
    <t>NECESSARY EXPENSES</t>
  </si>
  <si>
    <t>DISCRETIONARY EXPENSES</t>
  </si>
  <si>
    <t>TOTAL INCOME</t>
  </si>
  <si>
    <t>Mortgage / Rent</t>
  </si>
  <si>
    <t>Dining Out</t>
  </si>
  <si>
    <t>TOTAL NECESSARY EXPENSES</t>
  </si>
  <si>
    <t>Second Mortgage</t>
  </si>
  <si>
    <t>Concerts / Plays</t>
  </si>
  <si>
    <t>DISCRETIONARY INCOME</t>
  </si>
  <si>
    <t>Electricity</t>
  </si>
  <si>
    <t>Sports</t>
  </si>
  <si>
    <t>INVESTMENT EXPENSES</t>
  </si>
  <si>
    <t>Gas / Oil</t>
  </si>
  <si>
    <t>Outdoor Recreation</t>
  </si>
  <si>
    <t>DISCRET INC LESS INVESTMENTS</t>
  </si>
  <si>
    <t>Water / Sewer</t>
  </si>
  <si>
    <t>Other Entertainment</t>
  </si>
  <si>
    <t>Trash</t>
  </si>
  <si>
    <t>Gym Membership</t>
  </si>
  <si>
    <t>Phone 1</t>
  </si>
  <si>
    <t>Additional Clothing</t>
  </si>
  <si>
    <t xml:space="preserve">              AMOUNT REMAINING to invest or save</t>
  </si>
  <si>
    <t>Phone 2</t>
  </si>
  <si>
    <t>Additional Food</t>
  </si>
  <si>
    <t>Cable / Satellite</t>
  </si>
  <si>
    <t>Home Improvement</t>
  </si>
  <si>
    <t>PERCENTAGE SHOULD BE AT LEAST 5%, IDEALLY HIGHER</t>
  </si>
  <si>
    <t>Internet</t>
  </si>
  <si>
    <t>Home Security</t>
  </si>
  <si>
    <t>Furnishing / Appliances</t>
  </si>
  <si>
    <t>Lawn / Garden</t>
  </si>
  <si>
    <t>Maintenance / Improvements</t>
  </si>
  <si>
    <t>Pet Boarding</t>
  </si>
  <si>
    <r>
      <t xml:space="preserve">Complete </t>
    </r>
    <r>
      <rPr>
        <color rgb="FFFF9900"/>
      </rPr>
      <t>ORANGE</t>
    </r>
    <r>
      <t xml:space="preserve"> fields only</t>
    </r>
  </si>
  <si>
    <t>Auto Payments</t>
  </si>
  <si>
    <t>Beer / Alcohol</t>
  </si>
  <si>
    <t>INCOME</t>
  </si>
  <si>
    <t>Auto Fuel</t>
  </si>
  <si>
    <t>Tobacco</t>
  </si>
  <si>
    <t>Auto Maintenance / Repairs</t>
  </si>
  <si>
    <t>Other Monthly Expense</t>
  </si>
  <si>
    <t>Salary / Wages 1</t>
  </si>
  <si>
    <t>Parking / Tolls</t>
  </si>
  <si>
    <t>Salary / Wages 2</t>
  </si>
  <si>
    <t>Public Transporation</t>
  </si>
  <si>
    <t>Travel / Vacation</t>
  </si>
  <si>
    <t>Spousal Support</t>
  </si>
  <si>
    <t>Dry Cleaning</t>
  </si>
  <si>
    <t>Other Yearly Expense</t>
  </si>
  <si>
    <t>Child Support</t>
  </si>
  <si>
    <t>Laundry</t>
  </si>
  <si>
    <t>Pension</t>
  </si>
  <si>
    <t>Clothing</t>
  </si>
  <si>
    <t>Social Security</t>
  </si>
  <si>
    <t>Groceries / Food</t>
  </si>
  <si>
    <t>Severance</t>
  </si>
  <si>
    <t>Home Supplies</t>
  </si>
  <si>
    <t>INVESTMENT EXPENSES - FIXED</t>
  </si>
  <si>
    <t>Investment</t>
  </si>
  <si>
    <t>Child / Baby</t>
  </si>
  <si>
    <t>Investment - Real Estate</t>
  </si>
  <si>
    <r>
      <t xml:space="preserve">Outside Childcare </t>
    </r>
    <r>
      <rPr>
        <sz val="6.0"/>
      </rPr>
      <t>(daycare, etc.)</t>
    </r>
  </si>
  <si>
    <t>Employee Stock Plans 1</t>
  </si>
  <si>
    <t>Business</t>
  </si>
  <si>
    <t>Other Dependents</t>
  </si>
  <si>
    <t>Employee Stock Plans 2</t>
  </si>
  <si>
    <t>Other</t>
  </si>
  <si>
    <t>Student Loans</t>
  </si>
  <si>
    <t>Brokerage Deposits</t>
  </si>
  <si>
    <t>Payroll Taxes</t>
  </si>
  <si>
    <t>401K Deposits</t>
  </si>
  <si>
    <t>Other Income Deductions</t>
  </si>
  <si>
    <t>Other Monthly Spending</t>
  </si>
  <si>
    <t>Healthcare / Insurance</t>
  </si>
  <si>
    <t>TOTAL</t>
  </si>
  <si>
    <t>Dental Care / Insurance</t>
  </si>
  <si>
    <t>IRA Deposit</t>
  </si>
  <si>
    <t>Vision Care / Insurance</t>
  </si>
  <si>
    <t>Other Yearly Spending</t>
  </si>
  <si>
    <t>Life Insurance</t>
  </si>
  <si>
    <r>
      <t>Investment</t>
    </r>
    <r>
      <rPr>
        <sz val="8.0"/>
      </rPr>
      <t xml:space="preserve"> - Real Estate Expenses</t>
    </r>
  </si>
  <si>
    <t>Business Income Expenses</t>
  </si>
  <si>
    <t>Medicine / Prescriptions</t>
  </si>
  <si>
    <t>TOTAL ALL EXPENSES</t>
  </si>
  <si>
    <t>Veterinarian</t>
  </si>
  <si>
    <t>Auto Insurance</t>
  </si>
  <si>
    <t>Auto Registration / License</t>
  </si>
  <si>
    <t>Home / Rental Insurance</t>
  </si>
  <si>
    <t>Homeowners Assoc. Fees</t>
  </si>
  <si>
    <t>Property Taxes</t>
  </si>
  <si>
    <t>School Taxes</t>
  </si>
  <si>
    <t>https://goo.gl/8LhYkr</t>
  </si>
  <si>
    <r>
      <t xml:space="preserve">complete only </t>
    </r>
    <r>
      <rPr>
        <color rgb="FFFF9900"/>
      </rPr>
      <t>ORANGE</t>
    </r>
    <r>
      <t xml:space="preserve"> fields</t>
    </r>
  </si>
  <si>
    <r>
      <t xml:space="preserve">complete only </t>
    </r>
    <r>
      <rPr>
        <color rgb="FFFF9900"/>
      </rPr>
      <t>ORANGE</t>
    </r>
    <r>
      <t xml:space="preserve"> fields</t>
    </r>
  </si>
  <si>
    <t>DISCRET INC less investments</t>
  </si>
  <si>
    <t>Other Enterntainment</t>
  </si>
  <si>
    <t>Cable / Satelite</t>
  </si>
  <si>
    <t>PERCENTAGE SHOULD BE ABOVE 5%, IDEALLY HIGHER</t>
  </si>
  <si>
    <r>
      <t xml:space="preserve">complete only </t>
    </r>
    <r>
      <rPr>
        <color rgb="FFFF9900"/>
      </rPr>
      <t>ORANGE</t>
    </r>
    <r>
      <t xml:space="preserve"> fields</t>
    </r>
  </si>
  <si>
    <t>Salary/Wages 1</t>
  </si>
  <si>
    <t>Salary/Wages 2</t>
  </si>
  <si>
    <t>Investement</t>
  </si>
  <si>
    <t>Investement - Real Estate</t>
  </si>
  <si>
    <r>
      <t xml:space="preserve">Outside Childcare </t>
    </r>
    <r>
      <rPr>
        <sz val="6.0"/>
      </rPr>
      <t>(daycare, etc.)</t>
    </r>
  </si>
  <si>
    <t>Brokerage Deposites</t>
  </si>
  <si>
    <t>401K Deposites</t>
  </si>
  <si>
    <t>IRA Deposite</t>
  </si>
  <si>
    <r>
      <t>Investment</t>
    </r>
    <r>
      <rPr>
        <sz val="8.0"/>
      </rPr>
      <t xml:space="preserve"> - Real Estate Expenses</t>
    </r>
  </si>
  <si>
    <t>Home Owners' Assoc. Fees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</si>
</sst>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#,##0.00;(#,##0.00)"/>
  </numFmts>
  <fonts count="20">
    <font>
      <sz val="10.0"/>
      <color rgb="FF000000"/>
      <name val="Arial"/>
    </font>
    <font>
      <name val="Century Gothic"/>
    </font>
    <font>
      <b/>
      <sz val="18.0"/>
      <color rgb="FF5E5E5E"/>
      <name val="Century Gothic"/>
    </font>
    <font>
      <b/>
      <sz val="16.0"/>
      <color rgb="FF0B5394"/>
      <name val="Century Gothic"/>
    </font>
    <font>
      <color rgb="FFFFFFFF"/>
      <name val="Century Gothic"/>
    </font>
    <font>
      <b/>
      <sz val="9.0"/>
      <color rgb="FF000000"/>
      <name val="Century Gothic"/>
    </font>
    <font>
      <sz val="10.0"/>
      <color rgb="FFFFFFFF"/>
      <name val="Century Gothic"/>
    </font>
    <font>
      <sz val="12.0"/>
      <color rgb="FF000000"/>
      <name val="Century Gothic"/>
    </font>
    <font>
      <b/>
      <sz val="10.0"/>
      <color rgb="FFFFFFFF"/>
      <name val="Century Gothic"/>
    </font>
    <font>
      <sz val="10.0"/>
      <color rgb="FF000000"/>
      <name val="Century Gothic"/>
    </font>
    <font>
      <b/>
      <color rgb="FFFFFFFF"/>
      <name val="Century Gothic"/>
    </font>
    <font>
      <name val="Arial"/>
    </font>
    <font>
      <b/>
      <sz val="10.0"/>
      <color rgb="FF274E13"/>
      <name val="Century Gothic"/>
    </font>
    <font>
      <color rgb="FF000000"/>
      <name val="Century Gothic"/>
    </font>
    <font>
      <b/>
      <sz val="10.0"/>
      <color rgb="FF000000"/>
      <name val="Century Gothic"/>
    </font>
    <font>
      <b/>
      <name val="Century Gothic"/>
    </font>
    <font>
      <b/>
      <sz val="9.0"/>
      <color rgb="FF0B5394"/>
    </font>
    <font>
      <b/>
      <u/>
      <sz val="12.0"/>
      <color rgb="FFFFFFFF"/>
      <name val="Century Gothic"/>
    </font>
    <font>
      <u/>
      <color rgb="FFFFFFFF"/>
      <name val="Century Gothic"/>
    </font>
    <font>
      <b/>
      <u/>
      <sz val="12.0"/>
      <color rgb="FFFFFFFF"/>
      <name val="Century Gothic"/>
    </font>
  </fonts>
  <fills count="26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0B5394"/>
        <bgColor rgb="FF0B5394"/>
      </patternFill>
    </fill>
    <fill>
      <patternFill patternType="solid">
        <fgColor rgb="FF3D85C6"/>
        <bgColor rgb="FF3D85C6"/>
      </patternFill>
    </fill>
    <fill>
      <patternFill patternType="solid">
        <fgColor rgb="FF073763"/>
        <bgColor rgb="FF073763"/>
      </patternFill>
    </fill>
    <fill>
      <patternFill patternType="solid">
        <fgColor rgb="FF274E13"/>
        <bgColor rgb="FF274E13"/>
      </patternFill>
    </fill>
    <fill>
      <patternFill patternType="solid">
        <fgColor rgb="FF38761D"/>
        <bgColor rgb="FF38761D"/>
      </patternFill>
    </fill>
    <fill>
      <patternFill patternType="solid">
        <fgColor rgb="FFA6B727"/>
        <bgColor rgb="FFA6B727"/>
      </patternFill>
    </fill>
    <fill>
      <patternFill patternType="solid">
        <fgColor rgb="FFD9D9D9"/>
        <bgColor rgb="FFD9D9D9"/>
      </patternFill>
    </fill>
    <fill>
      <patternFill patternType="solid">
        <fgColor rgb="FFF0F4CE"/>
        <bgColor rgb="FFF0F4CE"/>
      </patternFill>
    </fill>
    <fill>
      <patternFill patternType="solid">
        <fgColor rgb="FFFF9900"/>
        <bgColor rgb="FFFF9900"/>
      </patternFill>
    </fill>
    <fill>
      <patternFill patternType="solid">
        <fgColor rgb="FF9FC5E8"/>
        <bgColor rgb="FF9FC5E8"/>
      </patternFill>
    </fill>
    <fill>
      <patternFill patternType="solid">
        <fgColor rgb="FFCFE2F3"/>
        <bgColor rgb="FFCFE2F3"/>
      </patternFill>
    </fill>
    <fill>
      <patternFill patternType="solid">
        <fgColor rgb="FF6FA8DC"/>
        <bgColor rgb="FF6FA8DC"/>
      </patternFill>
    </fill>
    <fill>
      <patternFill patternType="solid">
        <fgColor rgb="FF906D02"/>
        <bgColor rgb="FF906D02"/>
      </patternFill>
    </fill>
    <fill>
      <patternFill patternType="solid">
        <fgColor rgb="FFAF8403"/>
        <bgColor rgb="FFAF8403"/>
      </patternFill>
    </fill>
    <fill>
      <patternFill patternType="solid">
        <fgColor rgb="FF5E5E5E"/>
        <bgColor rgb="FF5E5E5E"/>
      </patternFill>
    </fill>
    <fill>
      <patternFill patternType="solid">
        <fgColor rgb="FFD8E9F1"/>
        <bgColor rgb="FFD8E9F1"/>
      </patternFill>
    </fill>
    <fill>
      <patternFill patternType="solid">
        <fgColor rgb="FFE1EB9E"/>
        <bgColor rgb="FFE1EB9E"/>
      </patternFill>
    </fill>
    <fill>
      <patternFill patternType="solid">
        <fgColor rgb="FFFFBF60"/>
        <bgColor rgb="FFFFBF60"/>
      </patternFill>
    </fill>
    <fill>
      <patternFill patternType="solid">
        <fgColor rgb="FFF9CB9C"/>
        <bgColor rgb="FFF9CB9C"/>
      </patternFill>
    </fill>
    <fill>
      <patternFill patternType="solid">
        <fgColor rgb="FFE69138"/>
        <bgColor rgb="FFE69138"/>
      </patternFill>
    </fill>
    <fill>
      <patternFill patternType="solid">
        <fgColor rgb="FFD2E070"/>
        <bgColor rgb="FFD2E070"/>
      </patternFill>
    </fill>
    <fill>
      <patternFill patternType="solid">
        <fgColor rgb="FF6AA84F"/>
        <bgColor rgb="FF6AA84F"/>
      </patternFill>
    </fill>
    <fill>
      <patternFill patternType="solid">
        <fgColor rgb="FFC65911"/>
        <bgColor rgb="FFC65911"/>
      </patternFill>
    </fill>
  </fills>
  <borders count="6">
    <border/>
    <border>
      <bottom style="hair">
        <color rgb="FFB7B7B7"/>
      </bottom>
    </border>
    <border>
      <left style="hair">
        <color rgb="FFB7B7B7"/>
      </left>
      <right style="hair">
        <color rgb="FFB7B7B7"/>
      </right>
      <top style="hair">
        <color rgb="FFB7B7B7"/>
      </top>
      <bottom style="hair">
        <color rgb="FFB7B7B7"/>
      </bottom>
    </border>
    <border>
      <right style="hair">
        <color rgb="FFB7B7B7"/>
      </right>
    </border>
    <border>
      <right style="hair">
        <color rgb="FFB7B7B7"/>
      </right>
      <bottom style="hair">
        <color rgb="FFB7B7B7"/>
      </bottom>
    </border>
    <border>
      <top style="hair">
        <color rgb="FFB7B7B7"/>
      </top>
    </border>
  </borders>
  <cellStyleXfs count="1">
    <xf borderId="0" fillId="0" fontId="0" numFmtId="0" applyAlignment="1" applyFont="1"/>
  </cellStyleXfs>
  <cellXfs count="73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2" fontId="2" numFmtId="0" xfId="0" applyAlignment="1" applyFill="1" applyFont="1">
      <alignment readingOrder="0" shrinkToFit="0" vertical="center" wrapText="0"/>
    </xf>
    <xf borderId="0" fillId="2" fontId="3" numFmtId="0" xfId="0" applyAlignment="1" applyFont="1">
      <alignment readingOrder="0" shrinkToFit="0" vertical="bottom" wrapText="0"/>
    </xf>
    <xf borderId="0" fillId="0" fontId="4" numFmtId="0" xfId="0" applyAlignment="1" applyFont="1">
      <alignment readingOrder="0"/>
    </xf>
    <xf borderId="0" fillId="0" fontId="5" numFmtId="0" xfId="0" applyAlignment="1" applyFont="1">
      <alignment readingOrder="0" shrinkToFit="0" vertical="bottom" wrapText="0"/>
    </xf>
    <xf borderId="0" fillId="3" fontId="6" numFmtId="0" xfId="0" applyAlignment="1" applyFill="1" applyFont="1">
      <alignment horizontal="center" readingOrder="0" shrinkToFit="0" vertical="center" wrapText="0"/>
    </xf>
    <xf borderId="0" fillId="4" fontId="6" numFmtId="0" xfId="0" applyAlignment="1" applyFill="1" applyFont="1">
      <alignment horizontal="center" readingOrder="0" shrinkToFit="0" vertical="center" wrapText="0"/>
    </xf>
    <xf borderId="0" fillId="5" fontId="6" numFmtId="0" xfId="0" applyAlignment="1" applyFill="1" applyFont="1">
      <alignment horizontal="center" readingOrder="0" shrinkToFit="0" vertical="center" wrapText="0"/>
    </xf>
    <xf borderId="0" fillId="6" fontId="6" numFmtId="0" xfId="0" applyAlignment="1" applyFill="1" applyFont="1">
      <alignment horizontal="center" readingOrder="0" shrinkToFit="0" vertical="center" wrapText="1"/>
    </xf>
    <xf borderId="0" fillId="7" fontId="6" numFmtId="0" xfId="0" applyAlignment="1" applyFill="1" applyFont="1">
      <alignment horizontal="center" readingOrder="0" shrinkToFit="0" vertical="center" wrapText="1"/>
    </xf>
    <xf borderId="0" fillId="8" fontId="6" numFmtId="0" xfId="0" applyAlignment="1" applyFill="1" applyFont="1">
      <alignment horizontal="center" readingOrder="0" shrinkToFit="0" vertical="center" wrapText="1"/>
    </xf>
    <xf borderId="0" fillId="0" fontId="7" numFmtId="0" xfId="0" applyAlignment="1" applyFont="1">
      <alignment shrinkToFit="0" vertical="bottom" wrapText="0"/>
    </xf>
    <xf borderId="0" fillId="5" fontId="8" numFmtId="0" xfId="0" applyAlignment="1" applyFont="1">
      <alignment readingOrder="0" shrinkToFit="0" vertical="bottom" wrapText="0"/>
    </xf>
    <xf borderId="0" fillId="5" fontId="9" numFmtId="0" xfId="0" applyAlignment="1" applyFont="1">
      <alignment shrinkToFit="0" vertical="bottom" wrapText="0"/>
    </xf>
    <xf borderId="0" fillId="8" fontId="8" numFmtId="0" xfId="0" applyAlignment="1" applyFont="1">
      <alignment readingOrder="0" shrinkToFit="0" vertical="bottom" wrapText="0"/>
    </xf>
    <xf borderId="0" fillId="8" fontId="9" numFmtId="164" xfId="0" applyAlignment="1" applyFont="1" applyNumberFormat="1">
      <alignment shrinkToFit="0" vertical="bottom" wrapText="0"/>
    </xf>
    <xf borderId="0" fillId="8" fontId="10" numFmtId="0" xfId="0" applyAlignment="1" applyFont="1">
      <alignment shrinkToFit="0" vertical="bottom" wrapText="0"/>
    </xf>
    <xf borderId="0" fillId="8" fontId="11" numFmtId="164" xfId="0" applyAlignment="1" applyFont="1" applyNumberFormat="1">
      <alignment vertical="bottom"/>
    </xf>
    <xf borderId="0" fillId="9" fontId="9" numFmtId="0" xfId="0" applyAlignment="1" applyFill="1" applyFont="1">
      <alignment shrinkToFit="0" vertical="bottom" wrapText="0"/>
    </xf>
    <xf borderId="0" fillId="10" fontId="12" numFmtId="0" xfId="0" applyAlignment="1" applyFill="1" applyFont="1">
      <alignment readingOrder="0" shrinkToFit="0" vertical="bottom" wrapText="0"/>
    </xf>
    <xf borderId="0" fillId="10" fontId="9" numFmtId="164" xfId="0" applyAlignment="1" applyFont="1" applyNumberFormat="1">
      <alignment shrinkToFit="0" vertical="bottom" wrapText="0"/>
    </xf>
    <xf borderId="0" fillId="10" fontId="11" numFmtId="0" xfId="0" applyAlignment="1" applyFont="1">
      <alignment vertical="bottom"/>
    </xf>
    <xf borderId="1" fillId="10" fontId="11" numFmtId="164" xfId="0" applyAlignment="1" applyBorder="1" applyFont="1" applyNumberFormat="1">
      <alignment vertical="bottom"/>
    </xf>
    <xf borderId="0" fillId="10" fontId="11" numFmtId="164" xfId="0" applyAlignment="1" applyFont="1" applyNumberFormat="1">
      <alignment vertical="bottom"/>
    </xf>
    <xf borderId="0" fillId="9" fontId="9" numFmtId="0" xfId="0" applyAlignment="1" applyFont="1">
      <alignment readingOrder="0" shrinkToFit="0" vertical="bottom" wrapText="0"/>
    </xf>
    <xf borderId="2" fillId="2" fontId="9" numFmtId="164" xfId="0" applyAlignment="1" applyBorder="1" applyFont="1" applyNumberFormat="1">
      <alignment horizontal="right" readingOrder="0" shrinkToFit="0" vertical="bottom" wrapText="0"/>
    </xf>
    <xf borderId="0" fillId="9" fontId="9" numFmtId="10" xfId="0" applyAlignment="1" applyFont="1" applyNumberFormat="1">
      <alignment horizontal="right" readingOrder="0" shrinkToFit="0" vertical="bottom" wrapText="0"/>
    </xf>
    <xf borderId="0" fillId="10" fontId="9" numFmtId="0" xfId="0" applyAlignment="1" applyFont="1">
      <alignment readingOrder="0" shrinkToFit="0" vertical="bottom" wrapText="0"/>
    </xf>
    <xf borderId="2" fillId="11" fontId="9" numFmtId="164" xfId="0" applyAlignment="1" applyBorder="1" applyFill="1" applyFont="1" applyNumberFormat="1">
      <alignment horizontal="right" readingOrder="0" shrinkToFit="0" vertical="bottom" wrapText="0"/>
    </xf>
    <xf borderId="2" fillId="2" fontId="9" numFmtId="164" xfId="0" applyAlignment="1" applyBorder="1" applyFont="1" applyNumberFormat="1">
      <alignment readingOrder="0" shrinkToFit="0" vertical="bottom" wrapText="0"/>
    </xf>
    <xf borderId="0" fillId="10" fontId="9" numFmtId="164" xfId="0" applyAlignment="1" applyFont="1" applyNumberFormat="1">
      <alignment horizontal="right" readingOrder="0" shrinkToFit="0" vertical="bottom" wrapText="0"/>
    </xf>
    <xf borderId="3" fillId="10" fontId="13" numFmtId="0" xfId="0" applyAlignment="1" applyBorder="1" applyFont="1">
      <alignment shrinkToFit="0" vertical="bottom" wrapText="0"/>
    </xf>
    <xf borderId="4" fillId="11" fontId="13" numFmtId="164" xfId="0" applyAlignment="1" applyBorder="1" applyFont="1" applyNumberFormat="1">
      <alignment horizontal="right" readingOrder="0" shrinkToFit="0" vertical="bottom" wrapText="0"/>
    </xf>
    <xf borderId="4" fillId="2" fontId="13" numFmtId="164" xfId="0" applyAlignment="1" applyBorder="1" applyFont="1" applyNumberFormat="1">
      <alignment horizontal="right" shrinkToFit="0" vertical="bottom" wrapText="0"/>
    </xf>
    <xf borderId="4" fillId="11" fontId="11" numFmtId="164" xfId="0" applyAlignment="1" applyBorder="1" applyFont="1" applyNumberFormat="1">
      <alignment vertical="bottom"/>
    </xf>
    <xf borderId="4" fillId="11" fontId="13" numFmtId="164" xfId="0" applyAlignment="1" applyBorder="1" applyFont="1" applyNumberFormat="1">
      <alignment horizontal="right" shrinkToFit="0" vertical="bottom" wrapText="0"/>
    </xf>
    <xf borderId="3" fillId="10" fontId="13" numFmtId="0" xfId="0" applyAlignment="1" applyBorder="1" applyFont="1">
      <alignment readingOrder="0" shrinkToFit="0" vertical="bottom" wrapText="0"/>
    </xf>
    <xf borderId="0" fillId="9" fontId="9" numFmtId="164" xfId="0" applyAlignment="1" applyFont="1" applyNumberFormat="1">
      <alignment shrinkToFit="0" vertical="bottom" wrapText="0"/>
    </xf>
    <xf borderId="0" fillId="12" fontId="14" numFmtId="0" xfId="0" applyAlignment="1" applyFill="1" applyFont="1">
      <alignment horizontal="right" readingOrder="0" shrinkToFit="0" vertical="center" wrapText="1"/>
    </xf>
    <xf borderId="0" fillId="9" fontId="9" numFmtId="10" xfId="0" applyAlignment="1" applyFont="1" applyNumberFormat="1">
      <alignment shrinkToFit="0" vertical="bottom" wrapText="0"/>
    </xf>
    <xf borderId="0" fillId="12" fontId="14" numFmtId="164" xfId="0" applyAlignment="1" applyFont="1" applyNumberFormat="1">
      <alignment horizontal="right" readingOrder="0" shrinkToFit="0" vertical="bottom" wrapText="0"/>
    </xf>
    <xf borderId="0" fillId="13" fontId="14" numFmtId="164" xfId="0" applyAlignment="1" applyFill="1" applyFont="1" applyNumberFormat="1">
      <alignment horizontal="right" readingOrder="0" shrinkToFit="0" vertical="bottom" wrapText="0"/>
    </xf>
    <xf borderId="0" fillId="14" fontId="15" numFmtId="10" xfId="0" applyFill="1" applyFont="1" applyNumberFormat="1"/>
    <xf borderId="2" fillId="11" fontId="9" numFmtId="164" xfId="0" applyAlignment="1" applyBorder="1" applyFont="1" applyNumberFormat="1">
      <alignment readingOrder="0" shrinkToFit="0" vertical="bottom" wrapText="0"/>
    </xf>
    <xf borderId="0" fillId="0" fontId="16" numFmtId="0" xfId="0" applyAlignment="1" applyFont="1">
      <alignment horizontal="right" readingOrder="0"/>
    </xf>
    <xf borderId="2" fillId="11" fontId="9" numFmtId="164" xfId="0" applyAlignment="1" applyBorder="1" applyFont="1" applyNumberFormat="1">
      <alignment shrinkToFit="0" vertical="bottom" wrapText="0"/>
    </xf>
    <xf borderId="0" fillId="15" fontId="6" numFmtId="0" xfId="0" applyAlignment="1" applyFill="1" applyFont="1">
      <alignment horizontal="center" readingOrder="0" shrinkToFit="0" vertical="center" wrapText="1"/>
    </xf>
    <xf borderId="0" fillId="16" fontId="6" numFmtId="0" xfId="0" applyAlignment="1" applyFill="1" applyFont="1">
      <alignment horizontal="center" readingOrder="0" shrinkToFit="0" vertical="center" wrapText="1"/>
    </xf>
    <xf borderId="0" fillId="17" fontId="6" numFmtId="0" xfId="0" applyAlignment="1" applyFill="1" applyFont="1">
      <alignment horizontal="center" readingOrder="0" shrinkToFit="0" vertical="bottom" wrapText="0"/>
    </xf>
    <xf borderId="0" fillId="17" fontId="9" numFmtId="0" xfId="0" applyAlignment="1" applyFont="1">
      <alignment shrinkToFit="0" vertical="bottom" wrapText="0"/>
    </xf>
    <xf borderId="0" fillId="17" fontId="8" numFmtId="0" xfId="0" applyAlignment="1" applyFont="1">
      <alignment readingOrder="0" shrinkToFit="0" vertical="bottom" wrapText="0"/>
    </xf>
    <xf borderId="0" fillId="18" fontId="9" numFmtId="0" xfId="0" applyAlignment="1" applyFill="1" applyFont="1">
      <alignment shrinkToFit="0" vertical="bottom" wrapText="0"/>
    </xf>
    <xf borderId="0" fillId="18" fontId="9" numFmtId="0" xfId="0" applyAlignment="1" applyFont="1">
      <alignment readingOrder="0" shrinkToFit="0" vertical="bottom" wrapText="0"/>
    </xf>
    <xf borderId="0" fillId="18" fontId="9" numFmtId="10" xfId="0" applyAlignment="1" applyFont="1" applyNumberFormat="1">
      <alignment horizontal="right" readingOrder="0" shrinkToFit="0" vertical="bottom" wrapText="0"/>
    </xf>
    <xf borderId="0" fillId="19" fontId="13" numFmtId="164" xfId="0" applyAlignment="1" applyFill="1" applyFont="1" applyNumberFormat="1">
      <alignment horizontal="right" shrinkToFit="0" vertical="bottom" wrapText="0"/>
    </xf>
    <xf borderId="0" fillId="18" fontId="9" numFmtId="164" xfId="0" applyAlignment="1" applyFont="1" applyNumberFormat="1">
      <alignment shrinkToFit="0" vertical="bottom" wrapText="0"/>
    </xf>
    <xf borderId="0" fillId="20" fontId="14" numFmtId="0" xfId="0" applyAlignment="1" applyFill="1" applyFont="1">
      <alignment horizontal="right" readingOrder="0" shrinkToFit="0" vertical="bottom" wrapText="0"/>
    </xf>
    <xf borderId="0" fillId="20" fontId="14" numFmtId="164" xfId="0" applyAlignment="1" applyFont="1" applyNumberFormat="1">
      <alignment horizontal="right" readingOrder="0" shrinkToFit="0" vertical="bottom" wrapText="0"/>
    </xf>
    <xf borderId="0" fillId="21" fontId="14" numFmtId="164" xfId="0" applyAlignment="1" applyFill="1" applyFont="1" applyNumberFormat="1">
      <alignment horizontal="right" readingOrder="0" shrinkToFit="0" vertical="bottom" wrapText="0"/>
    </xf>
    <xf borderId="0" fillId="22" fontId="14" numFmtId="10" xfId="0" applyAlignment="1" applyFill="1" applyFont="1" applyNumberFormat="1">
      <alignment horizontal="right" readingOrder="0" shrinkToFit="0" vertical="bottom" wrapText="0"/>
    </xf>
    <xf borderId="0" fillId="10" fontId="9" numFmtId="0" xfId="0" applyAlignment="1" applyFont="1">
      <alignment shrinkToFit="0" vertical="bottom" wrapText="0"/>
    </xf>
    <xf borderId="0" fillId="19" fontId="9" numFmtId="164" xfId="0" applyAlignment="1" applyFont="1" applyNumberFormat="1">
      <alignment horizontal="right" readingOrder="0" shrinkToFit="0" vertical="bottom" wrapText="0"/>
    </xf>
    <xf borderId="0" fillId="23" fontId="14" numFmtId="0" xfId="0" applyAlignment="1" applyFill="1" applyFont="1">
      <alignment horizontal="right" readingOrder="0" shrinkToFit="0" vertical="bottom" wrapText="0"/>
    </xf>
    <xf borderId="0" fillId="23" fontId="14" numFmtId="164" xfId="0" applyAlignment="1" applyFont="1" applyNumberFormat="1">
      <alignment horizontal="right" readingOrder="0" shrinkToFit="0" vertical="bottom" wrapText="0"/>
    </xf>
    <xf borderId="0" fillId="19" fontId="14" numFmtId="164" xfId="0" applyAlignment="1" applyFont="1" applyNumberFormat="1">
      <alignment horizontal="right" readingOrder="0" shrinkToFit="0" vertical="bottom" wrapText="0"/>
    </xf>
    <xf borderId="5" fillId="8" fontId="14" numFmtId="164" xfId="0" applyAlignment="1" applyBorder="1" applyFont="1" applyNumberFormat="1">
      <alignment horizontal="right" readingOrder="0" shrinkToFit="0" vertical="bottom" wrapText="0"/>
    </xf>
    <xf borderId="2" fillId="2" fontId="9" numFmtId="164" xfId="0" applyAlignment="1" applyBorder="1" applyFont="1" applyNumberFormat="1">
      <alignment shrinkToFit="0" vertical="bottom" wrapText="0"/>
    </xf>
    <xf borderId="0" fillId="0" fontId="1" numFmtId="0" xfId="0" applyAlignment="1" applyFont="1">
      <alignment readingOrder="0"/>
    </xf>
    <xf borderId="0" fillId="24" fontId="17" numFmtId="0" xfId="0" applyAlignment="1" applyFill="1" applyFont="1">
      <alignment horizontal="center" readingOrder="0" shrinkToFit="0" vertical="center" wrapText="0"/>
    </xf>
    <xf borderId="0" fillId="0" fontId="1" numFmtId="0" xfId="0" applyAlignment="1" applyFont="1">
      <alignment vertical="center"/>
    </xf>
    <xf borderId="0" fillId="0" fontId="18" numFmtId="0" xfId="0" applyAlignment="1" applyFont="1">
      <alignment readingOrder="0"/>
    </xf>
    <xf borderId="0" fillId="25" fontId="19" numFmtId="0" xfId="0" applyAlignment="1" applyFill="1" applyFont="1">
      <alignment horizontal="center" readingOrder="0" shrinkToFit="0" vertical="center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2.png"/><Relationship Id="rId2" Type="http://schemas.openxmlformats.org/officeDocument/2006/relationships/image" Target="../media/image1.png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13</xdr:col>
      <xdr:colOff>209550</xdr:colOff>
      <xdr:row>1</xdr:row>
      <xdr:rowOff>0</xdr:rowOff>
    </xdr:from>
    <xdr:ext cx="1666875" cy="361950"/>
    <xdr:pic>
      <xdr:nvPicPr>
        <xdr:cNvPr id="0" name="image2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0</xdr:row>
      <xdr:rowOff>9525</xdr:rowOff>
    </xdr:from>
    <xdr:ext cx="14801850" cy="3067050"/>
    <xdr:pic>
      <xdr:nvPicPr>
        <xdr:cNvPr id="0" name="image1.png" title="Image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13</xdr:col>
      <xdr:colOff>209550</xdr:colOff>
      <xdr:row>0</xdr:row>
      <xdr:rowOff>0</xdr:rowOff>
    </xdr:from>
    <xdr:ext cx="1666875" cy="361950"/>
    <xdr:pic>
      <xdr:nvPicPr>
        <xdr:cNvPr id="0" name="image2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goo.gl/3ODmlw" TargetMode="External"/><Relationship Id="rId2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hyperlink" Target="https://goo.gl/8LhYkr" TargetMode="External"/><Relationship Id="rId2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A6B727"/>
    <outlinePr summaryBelow="0" summaryRight="0"/>
  </sheetPr>
  <sheetViews>
    <sheetView showGridLines="0" workbookViewId="0">
      <pane ySplit="4.0" topLeftCell="A5" activePane="bottomLeft" state="frozen"/>
      <selection activeCell="B6" sqref="B6" pane="bottomLeft"/>
    </sheetView>
  </sheetViews>
  <sheetFormatPr customHeight="1" defaultColWidth="14.43" defaultRowHeight="15.75"/>
  <cols>
    <col customWidth="1" min="1" max="1" width="3.0"/>
    <col customWidth="1" min="2" max="2" width="28.71"/>
    <col customWidth="1" min="3" max="5" width="14.43"/>
    <col customWidth="1" min="6" max="6" width="3.29"/>
    <col customWidth="1" min="7" max="7" width="28.71"/>
    <col customWidth="1" min="8" max="10" width="14.43"/>
    <col customWidth="1" min="11" max="11" width="3.29"/>
    <col customWidth="1" min="12" max="12" width="28.71"/>
    <col customWidth="1" min="13" max="15" width="14.43"/>
    <col customWidth="1" min="16" max="16" width="3.29"/>
  </cols>
  <sheetData>
    <row r="1" ht="244.5" customHeight="1">
      <c r="A1" s="1"/>
      <c r="B1" s="2"/>
      <c r="C1" s="3"/>
      <c r="D1" s="3"/>
      <c r="E1" s="1"/>
      <c r="F1" s="1"/>
      <c r="G1" s="1"/>
      <c r="H1" s="1"/>
      <c r="I1" s="1"/>
      <c r="J1" s="1"/>
      <c r="K1" s="1"/>
      <c r="L1" s="1"/>
      <c r="M1" s="1"/>
      <c r="N1" s="4"/>
      <c r="O1" s="4"/>
      <c r="P1" s="4"/>
    </row>
    <row r="2" ht="36.75" customHeight="1">
      <c r="A2" s="1"/>
      <c r="B2" s="2" t="s">
        <v>0</v>
      </c>
      <c r="C2" s="3"/>
      <c r="D2" s="3"/>
      <c r="E2" s="1"/>
      <c r="F2" s="1"/>
      <c r="G2" s="1"/>
      <c r="H2" s="1"/>
      <c r="I2" s="1"/>
      <c r="J2" s="1"/>
      <c r="K2" s="1"/>
      <c r="L2" s="1"/>
      <c r="M2" s="1"/>
      <c r="N2" s="4" t="s">
        <v>1</v>
      </c>
    </row>
    <row r="3" ht="16.5" customHeight="1">
      <c r="A3" s="1"/>
      <c r="B3" s="5"/>
      <c r="C3" s="6" t="s">
        <v>2</v>
      </c>
      <c r="D3" s="7" t="s">
        <v>3</v>
      </c>
      <c r="E3" s="8" t="s">
        <v>4</v>
      </c>
      <c r="F3" s="1"/>
      <c r="G3" s="5"/>
      <c r="H3" s="9" t="s">
        <v>5</v>
      </c>
      <c r="I3" s="10" t="s">
        <v>6</v>
      </c>
      <c r="J3" s="11"/>
      <c r="K3" s="1"/>
      <c r="L3" s="5"/>
      <c r="M3" s="9" t="s">
        <v>5</v>
      </c>
      <c r="N3" s="10" t="s">
        <v>6</v>
      </c>
      <c r="O3" s="11"/>
      <c r="P3" s="1"/>
    </row>
    <row r="4" ht="9.75" customHeight="1">
      <c r="A4" s="1"/>
      <c r="B4" s="5"/>
      <c r="F4" s="1"/>
      <c r="G4" s="5" t="s">
        <v>7</v>
      </c>
      <c r="K4" s="1"/>
      <c r="L4" s="5" t="s">
        <v>8</v>
      </c>
      <c r="P4" s="1"/>
    </row>
    <row r="5" ht="9.75" customHeight="1">
      <c r="A5" s="12"/>
      <c r="B5" s="13" t="s">
        <v>9</v>
      </c>
      <c r="C5" s="14"/>
      <c r="D5" s="14"/>
      <c r="E5" s="14"/>
      <c r="F5" s="1"/>
      <c r="G5" s="15" t="s">
        <v>10</v>
      </c>
      <c r="H5" s="16"/>
      <c r="I5" s="16"/>
      <c r="J5" s="16"/>
      <c r="K5" s="1"/>
      <c r="L5" s="17" t="s">
        <v>11</v>
      </c>
      <c r="M5" s="18"/>
      <c r="N5" s="18"/>
      <c r="O5" s="18"/>
      <c r="P5" s="1"/>
    </row>
    <row r="6">
      <c r="A6" s="1"/>
      <c r="B6" s="19"/>
      <c r="C6" s="19"/>
      <c r="D6" s="19"/>
      <c r="E6" s="19"/>
      <c r="F6" s="1"/>
      <c r="G6" s="20"/>
      <c r="H6" s="21"/>
      <c r="I6" s="21"/>
      <c r="J6" s="21"/>
      <c r="K6" s="1"/>
      <c r="L6" s="22"/>
      <c r="M6" s="23"/>
      <c r="N6" s="23"/>
      <c r="O6" s="24"/>
      <c r="P6" s="1"/>
    </row>
    <row r="7">
      <c r="A7" s="1"/>
      <c r="B7" s="25" t="s">
        <v>12</v>
      </c>
      <c r="C7" s="26">
        <f t="shared" ref="C7:D7" si="1">C36</f>
        <v>6416.666667</v>
      </c>
      <c r="D7" s="26">
        <f t="shared" si="1"/>
        <v>77000</v>
      </c>
      <c r="E7" s="27">
        <f>D7/D7</f>
        <v>1</v>
      </c>
      <c r="F7" s="1"/>
      <c r="G7" s="28" t="s">
        <v>13</v>
      </c>
      <c r="H7" s="29"/>
      <c r="I7" s="30">
        <f t="shared" ref="I7:I44" si="3">H7*12</f>
        <v>0</v>
      </c>
      <c r="J7" s="31"/>
      <c r="K7" s="1"/>
      <c r="L7" s="32" t="s">
        <v>14</v>
      </c>
      <c r="M7" s="33"/>
      <c r="N7" s="34">
        <f t="shared" ref="N7:N22" si="4">M7*12</f>
        <v>0</v>
      </c>
      <c r="O7" s="24"/>
      <c r="P7" s="1"/>
    </row>
    <row r="8">
      <c r="A8" s="1"/>
      <c r="B8" s="25" t="s">
        <v>15</v>
      </c>
      <c r="C8" s="26">
        <f t="shared" ref="C8:D8" si="2">H53</f>
        <v>0</v>
      </c>
      <c r="D8" s="26">
        <f t="shared" si="2"/>
        <v>0</v>
      </c>
      <c r="E8" s="27">
        <f>D8/D7</f>
        <v>0</v>
      </c>
      <c r="F8" s="1"/>
      <c r="G8" s="28" t="s">
        <v>16</v>
      </c>
      <c r="H8" s="29"/>
      <c r="I8" s="30">
        <f t="shared" si="3"/>
        <v>0</v>
      </c>
      <c r="J8" s="31"/>
      <c r="K8" s="1"/>
      <c r="L8" s="32" t="s">
        <v>17</v>
      </c>
      <c r="M8" s="35"/>
      <c r="N8" s="34">
        <f t="shared" si="4"/>
        <v>0</v>
      </c>
      <c r="O8" s="24"/>
      <c r="P8" s="1"/>
    </row>
    <row r="9">
      <c r="A9" s="1"/>
      <c r="B9" s="25" t="s">
        <v>18</v>
      </c>
      <c r="C9" s="26">
        <f t="shared" ref="C9:D9" si="5">C7-C8</f>
        <v>6416.666667</v>
      </c>
      <c r="D9" s="26">
        <f t="shared" si="5"/>
        <v>77000</v>
      </c>
      <c r="E9" s="27">
        <f>D9/D7</f>
        <v>1</v>
      </c>
      <c r="F9" s="1"/>
      <c r="G9" s="28" t="s">
        <v>19</v>
      </c>
      <c r="H9" s="29"/>
      <c r="I9" s="30">
        <f t="shared" si="3"/>
        <v>0</v>
      </c>
      <c r="J9" s="31"/>
      <c r="K9" s="1"/>
      <c r="L9" s="32" t="s">
        <v>20</v>
      </c>
      <c r="M9" s="35"/>
      <c r="N9" s="34">
        <f t="shared" si="4"/>
        <v>0</v>
      </c>
      <c r="O9" s="24"/>
      <c r="P9" s="1"/>
    </row>
    <row r="10">
      <c r="A10" s="1"/>
      <c r="B10" s="25" t="s">
        <v>21</v>
      </c>
      <c r="C10" s="26">
        <f t="shared" ref="C10:D10" si="6">M39</f>
        <v>0</v>
      </c>
      <c r="D10" s="26">
        <f t="shared" si="6"/>
        <v>0</v>
      </c>
      <c r="E10" s="27">
        <f>D10/D7</f>
        <v>0</v>
      </c>
      <c r="F10" s="1"/>
      <c r="G10" s="28" t="s">
        <v>22</v>
      </c>
      <c r="H10" s="29"/>
      <c r="I10" s="30">
        <f t="shared" si="3"/>
        <v>0</v>
      </c>
      <c r="J10" s="31"/>
      <c r="K10" s="1"/>
      <c r="L10" s="32" t="s">
        <v>23</v>
      </c>
      <c r="M10" s="36"/>
      <c r="N10" s="34">
        <f t="shared" si="4"/>
        <v>0</v>
      </c>
      <c r="O10" s="24"/>
      <c r="P10" s="1"/>
    </row>
    <row r="11">
      <c r="A11" s="1"/>
      <c r="B11" s="25" t="s">
        <v>24</v>
      </c>
      <c r="C11" s="26">
        <f t="shared" ref="C11:D11" si="7">C9-C10</f>
        <v>6416.666667</v>
      </c>
      <c r="D11" s="26">
        <f t="shared" si="7"/>
        <v>77000</v>
      </c>
      <c r="E11" s="27">
        <f>D11/D7</f>
        <v>1</v>
      </c>
      <c r="F11" s="1"/>
      <c r="G11" s="28" t="s">
        <v>25</v>
      </c>
      <c r="H11" s="29"/>
      <c r="I11" s="30">
        <f t="shared" si="3"/>
        <v>0</v>
      </c>
      <c r="J11" s="31"/>
      <c r="K11" s="1"/>
      <c r="L11" s="37" t="s">
        <v>26</v>
      </c>
      <c r="M11" s="35"/>
      <c r="N11" s="34">
        <f t="shared" si="4"/>
        <v>0</v>
      </c>
      <c r="O11" s="24"/>
      <c r="P11" s="1"/>
    </row>
    <row r="12">
      <c r="A12" s="1"/>
      <c r="B12" s="25" t="s">
        <v>11</v>
      </c>
      <c r="C12" s="26">
        <f>M26</f>
        <v>0</v>
      </c>
      <c r="D12" s="26">
        <f>N39</f>
        <v>0</v>
      </c>
      <c r="E12" s="27">
        <f>D12/D7</f>
        <v>0</v>
      </c>
      <c r="F12" s="1"/>
      <c r="G12" s="28" t="s">
        <v>27</v>
      </c>
      <c r="H12" s="29"/>
      <c r="I12" s="30">
        <f t="shared" si="3"/>
        <v>0</v>
      </c>
      <c r="J12" s="31"/>
      <c r="K12" s="1"/>
      <c r="L12" s="32" t="s">
        <v>28</v>
      </c>
      <c r="M12" s="36"/>
      <c r="N12" s="34">
        <f t="shared" si="4"/>
        <v>0</v>
      </c>
      <c r="O12" s="24"/>
      <c r="P12" s="1"/>
    </row>
    <row r="13">
      <c r="A13" s="1"/>
      <c r="B13" s="25"/>
      <c r="C13" s="38"/>
      <c r="D13" s="38"/>
      <c r="E13" s="27"/>
      <c r="F13" s="1"/>
      <c r="G13" s="28" t="s">
        <v>29</v>
      </c>
      <c r="H13" s="29"/>
      <c r="I13" s="30">
        <f t="shared" si="3"/>
        <v>0</v>
      </c>
      <c r="J13" s="31"/>
      <c r="K13" s="1"/>
      <c r="L13" s="32" t="s">
        <v>30</v>
      </c>
      <c r="M13" s="35"/>
      <c r="N13" s="34">
        <f t="shared" si="4"/>
        <v>0</v>
      </c>
      <c r="O13" s="24"/>
      <c r="P13" s="1"/>
    </row>
    <row r="14">
      <c r="A14" s="1"/>
      <c r="B14" s="39" t="s">
        <v>31</v>
      </c>
      <c r="C14" s="38"/>
      <c r="D14" s="38"/>
      <c r="E14" s="40"/>
      <c r="F14" s="1"/>
      <c r="G14" s="28" t="s">
        <v>32</v>
      </c>
      <c r="H14" s="29"/>
      <c r="I14" s="30">
        <f t="shared" si="3"/>
        <v>0</v>
      </c>
      <c r="J14" s="31"/>
      <c r="K14" s="1"/>
      <c r="L14" s="32" t="s">
        <v>33</v>
      </c>
      <c r="M14" s="35"/>
      <c r="N14" s="34">
        <f t="shared" si="4"/>
        <v>0</v>
      </c>
      <c r="O14" s="24"/>
      <c r="P14" s="1"/>
    </row>
    <row r="15">
      <c r="A15" s="1"/>
      <c r="C15" s="41">
        <f t="shared" ref="C15:D15" si="8">C11-C12</f>
        <v>6416.666667</v>
      </c>
      <c r="D15" s="42">
        <f t="shared" si="8"/>
        <v>77000</v>
      </c>
      <c r="E15" s="43">
        <f>D15/D7</f>
        <v>1</v>
      </c>
      <c r="F15" s="1"/>
      <c r="G15" s="28" t="s">
        <v>34</v>
      </c>
      <c r="H15" s="44"/>
      <c r="I15" s="30">
        <f t="shared" si="3"/>
        <v>0</v>
      </c>
      <c r="J15" s="31"/>
      <c r="K15" s="1"/>
      <c r="L15" s="32" t="s">
        <v>35</v>
      </c>
      <c r="M15" s="35"/>
      <c r="N15" s="34">
        <f t="shared" si="4"/>
        <v>0</v>
      </c>
      <c r="O15" s="24"/>
      <c r="P15" s="1"/>
    </row>
    <row r="16" ht="9.75" customHeight="1">
      <c r="A16" s="1"/>
      <c r="B16" s="45" t="s">
        <v>36</v>
      </c>
      <c r="F16" s="1"/>
      <c r="G16" s="28" t="s">
        <v>37</v>
      </c>
      <c r="H16" s="29"/>
      <c r="I16" s="30">
        <f t="shared" si="3"/>
        <v>0</v>
      </c>
      <c r="J16" s="31"/>
      <c r="K16" s="1"/>
      <c r="L16" s="32" t="s">
        <v>38</v>
      </c>
      <c r="M16" s="36"/>
      <c r="N16" s="34">
        <f t="shared" si="4"/>
        <v>0</v>
      </c>
      <c r="O16" s="24"/>
      <c r="P16" s="1"/>
    </row>
    <row r="17" ht="9.75" customHeight="1">
      <c r="A17" s="1"/>
      <c r="F17" s="1"/>
      <c r="G17" s="28" t="s">
        <v>39</v>
      </c>
      <c r="H17" s="46"/>
      <c r="I17" s="30">
        <f t="shared" si="3"/>
        <v>0</v>
      </c>
      <c r="J17" s="31"/>
      <c r="K17" s="1"/>
      <c r="L17" s="32" t="s">
        <v>40</v>
      </c>
      <c r="M17" s="35"/>
      <c r="N17" s="34">
        <f t="shared" si="4"/>
        <v>0</v>
      </c>
      <c r="O17" s="24"/>
      <c r="P17" s="1"/>
    </row>
    <row r="18" ht="9.75" customHeight="1">
      <c r="A18" s="1"/>
      <c r="B18" s="5"/>
      <c r="C18" s="47" t="s">
        <v>5</v>
      </c>
      <c r="D18" s="48" t="s">
        <v>6</v>
      </c>
      <c r="E18" s="49"/>
      <c r="F18" s="1"/>
      <c r="G18" s="28" t="s">
        <v>41</v>
      </c>
      <c r="H18" s="46"/>
      <c r="I18" s="30">
        <f t="shared" si="3"/>
        <v>0</v>
      </c>
      <c r="J18" s="31"/>
      <c r="K18" s="1"/>
      <c r="L18" s="32" t="s">
        <v>42</v>
      </c>
      <c r="M18" s="35"/>
      <c r="N18" s="34">
        <f t="shared" si="4"/>
        <v>0</v>
      </c>
      <c r="O18" s="24"/>
      <c r="P18" s="1"/>
    </row>
    <row r="19" ht="9.75" customHeight="1">
      <c r="A19" s="1"/>
      <c r="B19" s="5" t="s">
        <v>43</v>
      </c>
      <c r="E19" s="50"/>
      <c r="F19" s="1"/>
      <c r="G19" s="28" t="s">
        <v>44</v>
      </c>
      <c r="H19" s="44"/>
      <c r="I19" s="30">
        <f t="shared" si="3"/>
        <v>0</v>
      </c>
      <c r="J19" s="31"/>
      <c r="K19" s="1"/>
      <c r="L19" s="32" t="s">
        <v>45</v>
      </c>
      <c r="M19" s="35"/>
      <c r="N19" s="34">
        <f t="shared" si="4"/>
        <v>0</v>
      </c>
      <c r="O19" s="24"/>
      <c r="P19" s="1"/>
    </row>
    <row r="20" ht="9.75" customHeight="1">
      <c r="A20" s="1"/>
      <c r="B20" s="51" t="s">
        <v>46</v>
      </c>
      <c r="C20" s="50"/>
      <c r="D20" s="50"/>
      <c r="E20" s="50"/>
      <c r="F20" s="1"/>
      <c r="G20" s="28" t="s">
        <v>47</v>
      </c>
      <c r="H20" s="46"/>
      <c r="I20" s="30">
        <f t="shared" si="3"/>
        <v>0</v>
      </c>
      <c r="J20" s="31"/>
      <c r="K20" s="1"/>
      <c r="L20" s="32" t="s">
        <v>48</v>
      </c>
      <c r="M20" s="35"/>
      <c r="N20" s="34">
        <f t="shared" si="4"/>
        <v>0</v>
      </c>
      <c r="O20" s="24"/>
      <c r="P20" s="1"/>
    </row>
    <row r="21" ht="9.75" customHeight="1">
      <c r="A21" s="1"/>
      <c r="B21" s="52"/>
      <c r="C21" s="52"/>
      <c r="D21" s="52"/>
      <c r="E21" s="52"/>
      <c r="F21" s="1"/>
      <c r="G21" s="28" t="s">
        <v>49</v>
      </c>
      <c r="H21" s="29"/>
      <c r="I21" s="30">
        <f t="shared" si="3"/>
        <v>0</v>
      </c>
      <c r="J21" s="31"/>
      <c r="K21" s="1"/>
      <c r="L21" s="32" t="s">
        <v>50</v>
      </c>
      <c r="M21" s="35"/>
      <c r="N21" s="34">
        <f t="shared" si="4"/>
        <v>0</v>
      </c>
      <c r="O21" s="24"/>
      <c r="P21" s="1"/>
    </row>
    <row r="22" ht="9.75" customHeight="1">
      <c r="A22" s="1"/>
      <c r="B22" s="53" t="s">
        <v>51</v>
      </c>
      <c r="C22" s="26">
        <f t="shared" ref="C22:C23" si="9">D22/12</f>
        <v>6416.666667</v>
      </c>
      <c r="D22" s="44">
        <v>77000.0</v>
      </c>
      <c r="E22" s="54"/>
      <c r="F22" s="1"/>
      <c r="G22" s="28" t="s">
        <v>52</v>
      </c>
      <c r="H22" s="29"/>
      <c r="I22" s="30">
        <f t="shared" si="3"/>
        <v>0</v>
      </c>
      <c r="J22" s="31"/>
      <c r="K22" s="1"/>
      <c r="L22" s="32" t="s">
        <v>50</v>
      </c>
      <c r="M22" s="35"/>
      <c r="N22" s="34">
        <f t="shared" si="4"/>
        <v>0</v>
      </c>
      <c r="O22" s="24"/>
      <c r="P22" s="1"/>
    </row>
    <row r="23">
      <c r="A23" s="1"/>
      <c r="B23" s="53" t="s">
        <v>53</v>
      </c>
      <c r="C23" s="26">
        <f t="shared" si="9"/>
        <v>0</v>
      </c>
      <c r="D23" s="29"/>
      <c r="E23" s="54"/>
      <c r="F23" s="1"/>
      <c r="G23" s="28" t="s">
        <v>54</v>
      </c>
      <c r="H23" s="29"/>
      <c r="I23" s="30">
        <f t="shared" si="3"/>
        <v>0</v>
      </c>
      <c r="J23" s="31"/>
      <c r="K23" s="1"/>
      <c r="L23" s="32" t="s">
        <v>55</v>
      </c>
      <c r="M23" s="34">
        <f t="shared" ref="M23:M25" si="10">N23/12</f>
        <v>0</v>
      </c>
      <c r="N23" s="36"/>
      <c r="O23" s="24"/>
      <c r="P23" s="1"/>
    </row>
    <row r="24">
      <c r="A24" s="1"/>
      <c r="B24" s="53" t="s">
        <v>56</v>
      </c>
      <c r="C24" s="29"/>
      <c r="D24" s="30">
        <f t="shared" ref="D24:D34" si="11">C24*12</f>
        <v>0</v>
      </c>
      <c r="E24" s="54"/>
      <c r="F24" s="1"/>
      <c r="G24" s="28" t="s">
        <v>57</v>
      </c>
      <c r="H24" s="29"/>
      <c r="I24" s="30">
        <f t="shared" si="3"/>
        <v>0</v>
      </c>
      <c r="J24" s="31"/>
      <c r="K24" s="1"/>
      <c r="L24" s="32" t="s">
        <v>58</v>
      </c>
      <c r="M24" s="34">
        <f t="shared" si="10"/>
        <v>0</v>
      </c>
      <c r="N24" s="35"/>
      <c r="O24" s="24"/>
      <c r="P24" s="1"/>
    </row>
    <row r="25">
      <c r="A25" s="1"/>
      <c r="B25" s="53" t="s">
        <v>59</v>
      </c>
      <c r="C25" s="29"/>
      <c r="D25" s="30">
        <f t="shared" si="11"/>
        <v>0</v>
      </c>
      <c r="E25" s="54"/>
      <c r="F25" s="1"/>
      <c r="G25" s="28" t="s">
        <v>60</v>
      </c>
      <c r="H25" s="29"/>
      <c r="I25" s="30">
        <f t="shared" si="3"/>
        <v>0</v>
      </c>
      <c r="J25" s="31"/>
      <c r="K25" s="1"/>
      <c r="L25" s="32" t="s">
        <v>58</v>
      </c>
      <c r="M25" s="34">
        <f t="shared" si="10"/>
        <v>0</v>
      </c>
      <c r="N25" s="35"/>
      <c r="O25" s="24"/>
      <c r="P25" s="1"/>
    </row>
    <row r="26">
      <c r="A26" s="1"/>
      <c r="B26" s="53" t="s">
        <v>61</v>
      </c>
      <c r="C26" s="29"/>
      <c r="D26" s="30">
        <f t="shared" si="11"/>
        <v>0</v>
      </c>
      <c r="E26" s="54"/>
      <c r="F26" s="1"/>
      <c r="G26" s="28" t="s">
        <v>62</v>
      </c>
      <c r="H26" s="29"/>
      <c r="I26" s="30">
        <f t="shared" si="3"/>
        <v>0</v>
      </c>
      <c r="J26" s="31"/>
      <c r="K26" s="1"/>
      <c r="L26" s="22"/>
      <c r="M26" s="55">
        <f t="shared" ref="M26:N26" si="12">SUM(M7:M25)</f>
        <v>0</v>
      </c>
      <c r="N26" s="55">
        <f t="shared" si="12"/>
        <v>0</v>
      </c>
      <c r="O26" s="24"/>
      <c r="P26" s="1"/>
    </row>
    <row r="27">
      <c r="A27" s="1"/>
      <c r="B27" s="53" t="s">
        <v>63</v>
      </c>
      <c r="C27" s="29"/>
      <c r="D27" s="30">
        <f t="shared" si="11"/>
        <v>0</v>
      </c>
      <c r="E27" s="54"/>
      <c r="F27" s="1"/>
      <c r="G27" s="28" t="s">
        <v>64</v>
      </c>
      <c r="H27" s="29"/>
      <c r="I27" s="30">
        <f t="shared" si="3"/>
        <v>0</v>
      </c>
      <c r="J27" s="31"/>
      <c r="K27" s="1"/>
      <c r="L27" s="22"/>
      <c r="M27" s="24"/>
      <c r="N27" s="24"/>
      <c r="O27" s="23"/>
      <c r="P27" s="1"/>
    </row>
    <row r="28">
      <c r="A28" s="1"/>
      <c r="B28" s="53" t="s">
        <v>65</v>
      </c>
      <c r="C28" s="29"/>
      <c r="D28" s="30">
        <f t="shared" si="11"/>
        <v>0</v>
      </c>
      <c r="E28" s="54"/>
      <c r="F28" s="1"/>
      <c r="G28" s="28" t="s">
        <v>66</v>
      </c>
      <c r="H28" s="29"/>
      <c r="I28" s="30">
        <f t="shared" si="3"/>
        <v>0</v>
      </c>
      <c r="J28" s="31"/>
      <c r="K28" s="1"/>
      <c r="L28" s="15" t="s">
        <v>67</v>
      </c>
      <c r="M28" s="16"/>
      <c r="N28" s="16"/>
      <c r="O28" s="16"/>
      <c r="P28" s="1"/>
    </row>
    <row r="29">
      <c r="A29" s="1"/>
      <c r="B29" s="53" t="s">
        <v>68</v>
      </c>
      <c r="C29" s="29"/>
      <c r="D29" s="30">
        <f t="shared" si="11"/>
        <v>0</v>
      </c>
      <c r="E29" s="54"/>
      <c r="F29" s="1"/>
      <c r="G29" s="28" t="s">
        <v>69</v>
      </c>
      <c r="H29" s="29"/>
      <c r="I29" s="30">
        <f t="shared" si="3"/>
        <v>0</v>
      </c>
      <c r="J29" s="31"/>
      <c r="K29" s="1"/>
      <c r="L29" s="20"/>
      <c r="M29" s="21"/>
      <c r="N29" s="21"/>
      <c r="O29" s="31"/>
      <c r="P29" s="1"/>
    </row>
    <row r="30">
      <c r="A30" s="1"/>
      <c r="B30" s="53" t="s">
        <v>70</v>
      </c>
      <c r="C30" s="29"/>
      <c r="D30" s="30">
        <f t="shared" si="11"/>
        <v>0</v>
      </c>
      <c r="E30" s="54"/>
      <c r="F30" s="1"/>
      <c r="G30" s="28" t="s">
        <v>71</v>
      </c>
      <c r="H30" s="46"/>
      <c r="I30" s="30">
        <f t="shared" si="3"/>
        <v>0</v>
      </c>
      <c r="J30" s="31"/>
      <c r="K30" s="1"/>
      <c r="L30" s="28" t="s">
        <v>72</v>
      </c>
      <c r="M30" s="29"/>
      <c r="N30" s="30">
        <f t="shared" ref="N30:N35" si="13">M30*12</f>
        <v>0</v>
      </c>
      <c r="O30" s="31"/>
      <c r="P30" s="1"/>
    </row>
    <row r="31">
      <c r="A31" s="1"/>
      <c r="B31" s="53" t="s">
        <v>73</v>
      </c>
      <c r="C31" s="29"/>
      <c r="D31" s="30">
        <f t="shared" si="11"/>
        <v>0</v>
      </c>
      <c r="E31" s="54"/>
      <c r="F31" s="1"/>
      <c r="G31" s="28" t="s">
        <v>74</v>
      </c>
      <c r="H31" s="46"/>
      <c r="I31" s="30">
        <f t="shared" si="3"/>
        <v>0</v>
      </c>
      <c r="J31" s="31"/>
      <c r="K31" s="1"/>
      <c r="L31" s="28" t="s">
        <v>75</v>
      </c>
      <c r="M31" s="29"/>
      <c r="N31" s="30">
        <f t="shared" si="13"/>
        <v>0</v>
      </c>
      <c r="O31" s="31"/>
      <c r="P31" s="1"/>
    </row>
    <row r="32">
      <c r="A32" s="1"/>
      <c r="B32" s="53" t="s">
        <v>76</v>
      </c>
      <c r="C32" s="29"/>
      <c r="D32" s="30">
        <f t="shared" si="11"/>
        <v>0</v>
      </c>
      <c r="E32" s="54"/>
      <c r="F32" s="1"/>
      <c r="G32" s="28" t="s">
        <v>77</v>
      </c>
      <c r="H32" s="29"/>
      <c r="I32" s="30">
        <f t="shared" si="3"/>
        <v>0</v>
      </c>
      <c r="J32" s="31"/>
      <c r="K32" s="1"/>
      <c r="L32" s="28" t="s">
        <v>78</v>
      </c>
      <c r="M32" s="29"/>
      <c r="N32" s="30">
        <f t="shared" si="13"/>
        <v>0</v>
      </c>
      <c r="O32" s="31"/>
      <c r="P32" s="1"/>
    </row>
    <row r="33">
      <c r="A33" s="1"/>
      <c r="B33" s="53" t="s">
        <v>76</v>
      </c>
      <c r="C33" s="29"/>
      <c r="D33" s="30">
        <f t="shared" si="11"/>
        <v>0</v>
      </c>
      <c r="E33" s="54"/>
      <c r="F33" s="1"/>
      <c r="G33" s="28" t="s">
        <v>79</v>
      </c>
      <c r="H33" s="29"/>
      <c r="I33" s="30">
        <f t="shared" si="3"/>
        <v>0</v>
      </c>
      <c r="J33" s="31"/>
      <c r="K33" s="1"/>
      <c r="L33" s="28" t="s">
        <v>80</v>
      </c>
      <c r="M33" s="44"/>
      <c r="N33" s="30">
        <f t="shared" si="13"/>
        <v>0</v>
      </c>
      <c r="O33" s="31"/>
      <c r="P33" s="1"/>
    </row>
    <row r="34">
      <c r="A34" s="1"/>
      <c r="B34" s="53" t="s">
        <v>76</v>
      </c>
      <c r="C34" s="29"/>
      <c r="D34" s="30">
        <f t="shared" si="11"/>
        <v>0</v>
      </c>
      <c r="E34" s="54"/>
      <c r="F34" s="1"/>
      <c r="G34" s="28" t="s">
        <v>81</v>
      </c>
      <c r="H34" s="29"/>
      <c r="I34" s="30">
        <f t="shared" si="3"/>
        <v>0</v>
      </c>
      <c r="J34" s="31"/>
      <c r="K34" s="1"/>
      <c r="L34" s="28" t="s">
        <v>82</v>
      </c>
      <c r="M34" s="29"/>
      <c r="N34" s="30">
        <f t="shared" si="13"/>
        <v>0</v>
      </c>
      <c r="O34" s="31"/>
      <c r="P34" s="1"/>
    </row>
    <row r="35">
      <c r="A35" s="1"/>
      <c r="B35" s="52"/>
      <c r="C35" s="56"/>
      <c r="D35" s="56"/>
      <c r="E35" s="56"/>
      <c r="F35" s="1"/>
      <c r="G35" s="28" t="s">
        <v>83</v>
      </c>
      <c r="H35" s="29"/>
      <c r="I35" s="30">
        <f t="shared" si="3"/>
        <v>0</v>
      </c>
      <c r="J35" s="31"/>
      <c r="K35" s="1"/>
      <c r="L35" s="28" t="s">
        <v>82</v>
      </c>
      <c r="M35" s="29"/>
      <c r="N35" s="30">
        <f t="shared" si="13"/>
        <v>0</v>
      </c>
      <c r="O35" s="31"/>
      <c r="P35" s="1"/>
    </row>
    <row r="36">
      <c r="A36" s="1"/>
      <c r="B36" s="57" t="s">
        <v>84</v>
      </c>
      <c r="C36" s="58">
        <f t="shared" ref="C36:D36" si="14">SUM(C22:C34)</f>
        <v>6416.666667</v>
      </c>
      <c r="D36" s="59">
        <f t="shared" si="14"/>
        <v>77000</v>
      </c>
      <c r="E36" s="60"/>
      <c r="F36" s="1"/>
      <c r="G36" s="28" t="s">
        <v>85</v>
      </c>
      <c r="H36" s="29"/>
      <c r="I36" s="30">
        <f t="shared" si="3"/>
        <v>0</v>
      </c>
      <c r="J36" s="31"/>
      <c r="K36" s="1"/>
      <c r="L36" s="28" t="s">
        <v>86</v>
      </c>
      <c r="M36" s="26">
        <f t="shared" ref="M36:M38" si="15">N36/12</f>
        <v>0</v>
      </c>
      <c r="N36" s="44"/>
      <c r="O36" s="31"/>
      <c r="P36" s="1"/>
    </row>
    <row r="37">
      <c r="A37" s="1"/>
      <c r="C37" s="1"/>
      <c r="D37" s="1"/>
      <c r="E37" s="1"/>
      <c r="F37" s="1"/>
      <c r="G37" s="28" t="s">
        <v>87</v>
      </c>
      <c r="H37" s="29"/>
      <c r="I37" s="30">
        <f t="shared" si="3"/>
        <v>0</v>
      </c>
      <c r="J37" s="31"/>
      <c r="K37" s="1"/>
      <c r="L37" s="28" t="s">
        <v>88</v>
      </c>
      <c r="M37" s="26">
        <f t="shared" si="15"/>
        <v>0</v>
      </c>
      <c r="N37" s="46"/>
      <c r="O37" s="31"/>
      <c r="P37" s="1"/>
    </row>
    <row r="38">
      <c r="A38" s="1"/>
      <c r="B38" s="1"/>
      <c r="C38" s="1"/>
      <c r="D38" s="1"/>
      <c r="E38" s="1"/>
      <c r="F38" s="1"/>
      <c r="G38" s="28" t="s">
        <v>89</v>
      </c>
      <c r="H38" s="29"/>
      <c r="I38" s="30">
        <f t="shared" si="3"/>
        <v>0</v>
      </c>
      <c r="J38" s="31"/>
      <c r="K38" s="1"/>
      <c r="L38" s="28" t="s">
        <v>88</v>
      </c>
      <c r="M38" s="26">
        <f t="shared" si="15"/>
        <v>0</v>
      </c>
      <c r="N38" s="44"/>
      <c r="O38" s="31"/>
      <c r="P38" s="1"/>
    </row>
    <row r="39">
      <c r="A39" s="1"/>
      <c r="B39" s="1"/>
      <c r="C39" s="1"/>
      <c r="D39" s="1"/>
      <c r="E39" s="1"/>
      <c r="F39" s="1"/>
      <c r="G39" s="28" t="s">
        <v>90</v>
      </c>
      <c r="H39" s="29"/>
      <c r="I39" s="30">
        <f t="shared" si="3"/>
        <v>0</v>
      </c>
      <c r="J39" s="31"/>
      <c r="K39" s="1"/>
      <c r="L39" s="61"/>
      <c r="M39" s="62">
        <f t="shared" ref="M39:N39" si="16">SUM(M30:M38)</f>
        <v>0</v>
      </c>
      <c r="N39" s="62">
        <f t="shared" si="16"/>
        <v>0</v>
      </c>
      <c r="O39" s="31"/>
      <c r="P39" s="1"/>
    </row>
    <row r="40">
      <c r="A40" s="1"/>
      <c r="B40" s="1"/>
      <c r="C40" s="1"/>
      <c r="D40" s="1"/>
      <c r="E40" s="1"/>
      <c r="F40" s="1"/>
      <c r="G40" s="28" t="s">
        <v>91</v>
      </c>
      <c r="H40" s="29"/>
      <c r="I40" s="30">
        <f t="shared" si="3"/>
        <v>0</v>
      </c>
      <c r="J40" s="31"/>
      <c r="K40" s="1"/>
      <c r="L40" s="61"/>
      <c r="M40" s="61"/>
      <c r="N40" s="61"/>
      <c r="O40" s="31"/>
      <c r="P40" s="1"/>
    </row>
    <row r="41">
      <c r="A41" s="1"/>
      <c r="B41" s="1"/>
      <c r="C41" s="1"/>
      <c r="D41" s="1"/>
      <c r="E41" s="1"/>
      <c r="F41" s="1"/>
      <c r="G41" s="28" t="s">
        <v>92</v>
      </c>
      <c r="H41" s="29"/>
      <c r="I41" s="30">
        <f t="shared" si="3"/>
        <v>0</v>
      </c>
      <c r="J41" s="31"/>
      <c r="K41" s="1"/>
      <c r="L41" s="63" t="s">
        <v>93</v>
      </c>
      <c r="M41" s="64">
        <f t="shared" ref="M41:N41" si="17">SUM(H53, M26, M39)</f>
        <v>0</v>
      </c>
      <c r="N41" s="65">
        <f t="shared" si="17"/>
        <v>0</v>
      </c>
      <c r="O41" s="66"/>
      <c r="P41" s="1"/>
    </row>
    <row r="42">
      <c r="A42" s="1"/>
      <c r="B42" s="1"/>
      <c r="C42" s="1"/>
      <c r="D42" s="1"/>
      <c r="E42" s="1"/>
      <c r="F42" s="1"/>
      <c r="G42" s="28" t="s">
        <v>94</v>
      </c>
      <c r="H42" s="29"/>
      <c r="I42" s="30">
        <f t="shared" si="3"/>
        <v>0</v>
      </c>
      <c r="J42" s="31"/>
      <c r="K42" s="1"/>
      <c r="L42" s="1"/>
      <c r="M42" s="1"/>
      <c r="N42" s="1"/>
      <c r="O42" s="1"/>
      <c r="P42" s="1"/>
    </row>
    <row r="43">
      <c r="A43" s="1"/>
      <c r="B43" s="1"/>
      <c r="C43" s="1"/>
      <c r="D43" s="1"/>
      <c r="E43" s="1"/>
      <c r="F43" s="1"/>
      <c r="G43" s="28" t="s">
        <v>50</v>
      </c>
      <c r="H43" s="29"/>
      <c r="I43" s="30">
        <f t="shared" si="3"/>
        <v>0</v>
      </c>
      <c r="J43" s="31"/>
      <c r="K43" s="1"/>
      <c r="L43" s="1"/>
      <c r="M43" s="1"/>
      <c r="N43" s="1"/>
      <c r="O43" s="1"/>
      <c r="P43" s="1"/>
    </row>
    <row r="44">
      <c r="A44" s="1"/>
      <c r="B44" s="1"/>
      <c r="C44" s="1"/>
      <c r="D44" s="1"/>
      <c r="E44" s="1"/>
      <c r="F44" s="1"/>
      <c r="G44" s="28" t="s">
        <v>50</v>
      </c>
      <c r="H44" s="29"/>
      <c r="I44" s="30">
        <f t="shared" si="3"/>
        <v>0</v>
      </c>
      <c r="J44" s="31"/>
      <c r="K44" s="1"/>
      <c r="L44" s="1"/>
      <c r="M44" s="1"/>
      <c r="N44" s="1"/>
      <c r="O44" s="1"/>
      <c r="P44" s="1"/>
    </row>
    <row r="45">
      <c r="A45" s="1"/>
      <c r="B45" s="1"/>
      <c r="C45" s="1"/>
      <c r="D45" s="1"/>
      <c r="E45" s="1"/>
      <c r="F45" s="1"/>
      <c r="G45" s="28" t="s">
        <v>95</v>
      </c>
      <c r="H45" s="67">
        <f t="shared" ref="H45:H52" si="18">I45/12</f>
        <v>0</v>
      </c>
      <c r="I45" s="44"/>
      <c r="J45" s="31"/>
      <c r="K45" s="1"/>
      <c r="L45" s="1"/>
      <c r="M45" s="1"/>
      <c r="N45" s="1"/>
      <c r="O45" s="1"/>
      <c r="P45" s="1"/>
    </row>
    <row r="46">
      <c r="A46" s="1"/>
      <c r="B46" s="1"/>
      <c r="C46" s="1"/>
      <c r="D46" s="1"/>
      <c r="E46" s="1"/>
      <c r="F46" s="1"/>
      <c r="G46" s="28" t="s">
        <v>96</v>
      </c>
      <c r="H46" s="67">
        <f t="shared" si="18"/>
        <v>0</v>
      </c>
      <c r="I46" s="44"/>
      <c r="J46" s="31"/>
      <c r="K46" s="1"/>
      <c r="L46" s="1"/>
      <c r="M46" s="1"/>
      <c r="N46" s="1"/>
      <c r="O46" s="1"/>
      <c r="P46" s="1"/>
    </row>
    <row r="47" ht="14.25" customHeight="1">
      <c r="A47" s="1"/>
      <c r="B47" s="1"/>
      <c r="C47" s="1"/>
      <c r="D47" s="1"/>
      <c r="E47" s="68"/>
      <c r="F47" s="1"/>
      <c r="G47" s="28" t="s">
        <v>97</v>
      </c>
      <c r="H47" s="67">
        <f t="shared" si="18"/>
        <v>0</v>
      </c>
      <c r="I47" s="44"/>
      <c r="J47" s="31"/>
      <c r="K47" s="1"/>
      <c r="L47" s="1"/>
      <c r="M47" s="1"/>
      <c r="N47" s="1"/>
      <c r="O47" s="1"/>
      <c r="P47" s="1"/>
    </row>
    <row r="48">
      <c r="A48" s="1"/>
      <c r="B48" s="1"/>
      <c r="C48" s="1"/>
      <c r="D48" s="1"/>
      <c r="E48" s="1"/>
      <c r="F48" s="1"/>
      <c r="G48" s="28" t="s">
        <v>98</v>
      </c>
      <c r="H48" s="67">
        <f t="shared" si="18"/>
        <v>0</v>
      </c>
      <c r="I48" s="44"/>
      <c r="J48" s="31"/>
      <c r="K48" s="1"/>
      <c r="L48" s="1"/>
      <c r="M48" s="1"/>
      <c r="N48" s="1"/>
      <c r="O48" s="1"/>
      <c r="P48" s="1"/>
    </row>
    <row r="49">
      <c r="A49" s="1"/>
      <c r="B49" s="1"/>
      <c r="C49" s="1"/>
      <c r="D49" s="1"/>
      <c r="E49" s="1"/>
      <c r="F49" s="1"/>
      <c r="G49" s="28" t="s">
        <v>99</v>
      </c>
      <c r="H49" s="67">
        <f t="shared" si="18"/>
        <v>0</v>
      </c>
      <c r="I49" s="46"/>
      <c r="J49" s="31"/>
      <c r="K49" s="1"/>
      <c r="L49" s="1"/>
      <c r="M49" s="1"/>
      <c r="N49" s="1"/>
      <c r="O49" s="1"/>
      <c r="P49" s="1"/>
    </row>
    <row r="50">
      <c r="A50" s="1"/>
      <c r="B50" s="1"/>
      <c r="C50" s="1"/>
      <c r="D50" s="1"/>
      <c r="E50" s="1"/>
      <c r="F50" s="1"/>
      <c r="G50" s="28" t="s">
        <v>100</v>
      </c>
      <c r="H50" s="67">
        <f t="shared" si="18"/>
        <v>0</v>
      </c>
      <c r="I50" s="46"/>
      <c r="J50" s="31"/>
      <c r="K50" s="1"/>
      <c r="L50" s="1"/>
      <c r="M50" s="1"/>
      <c r="N50" s="1"/>
      <c r="O50" s="1"/>
      <c r="P50" s="1"/>
    </row>
    <row r="51">
      <c r="A51" s="1"/>
      <c r="B51" s="1"/>
      <c r="C51" s="1"/>
      <c r="D51" s="1"/>
      <c r="E51" s="1"/>
      <c r="F51" s="1"/>
      <c r="G51" s="28" t="s">
        <v>58</v>
      </c>
      <c r="H51" s="67">
        <f t="shared" si="18"/>
        <v>0</v>
      </c>
      <c r="I51" s="46"/>
      <c r="J51" s="31"/>
      <c r="K51" s="1"/>
      <c r="L51" s="1"/>
      <c r="M51" s="1"/>
      <c r="N51" s="1"/>
      <c r="O51" s="1"/>
      <c r="P51" s="1"/>
    </row>
    <row r="52">
      <c r="A52" s="1"/>
      <c r="B52" s="1"/>
      <c r="C52" s="1"/>
      <c r="D52" s="1"/>
      <c r="E52" s="1"/>
      <c r="F52" s="1"/>
      <c r="G52" s="28" t="s">
        <v>58</v>
      </c>
      <c r="H52" s="67">
        <f t="shared" si="18"/>
        <v>0</v>
      </c>
      <c r="I52" s="44"/>
      <c r="J52" s="31"/>
      <c r="K52" s="1"/>
      <c r="L52" s="1"/>
      <c r="M52" s="1"/>
      <c r="N52" s="1"/>
      <c r="O52" s="1"/>
      <c r="P52" s="1"/>
    </row>
    <row r="53">
      <c r="A53" s="1"/>
      <c r="B53" s="1"/>
      <c r="C53" s="1"/>
      <c r="D53" s="1"/>
      <c r="E53" s="1"/>
      <c r="F53" s="1"/>
      <c r="G53" s="61"/>
      <c r="H53" s="62">
        <f t="shared" ref="H53:I53" si="19">SUM(H7:H52)</f>
        <v>0</v>
      </c>
      <c r="I53" s="62">
        <f t="shared" si="19"/>
        <v>0</v>
      </c>
      <c r="J53" s="31"/>
      <c r="K53" s="1"/>
      <c r="L53" s="1"/>
      <c r="M53" s="1"/>
      <c r="N53" s="1"/>
      <c r="O53" s="1"/>
      <c r="P53" s="1"/>
    </row>
    <row r="54">
      <c r="A54" s="1"/>
      <c r="B54" s="1"/>
      <c r="C54" s="1"/>
      <c r="D54" s="1"/>
      <c r="E54" s="1"/>
      <c r="F54" s="1"/>
      <c r="G54" s="20"/>
      <c r="H54" s="21"/>
      <c r="I54" s="21"/>
      <c r="J54" s="31"/>
      <c r="K54" s="1"/>
      <c r="L54" s="1"/>
      <c r="M54" s="1"/>
      <c r="N54" s="1"/>
      <c r="O54" s="1"/>
      <c r="P54" s="1"/>
    </row>
    <row r="5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</row>
    <row r="56" ht="28.5" customHeight="1">
      <c r="A56" s="1"/>
      <c r="B56" s="69" t="str">
        <f>HYPERLINK("https://goo.gl/3ODmlw","CLICK HERE TO CREATE HOUSEHOLD BUDGET TEMPLATES IN SMARTSHEET")</f>
        <v>CLICK HERE TO CREATE HOUSEHOLD BUDGET TEMPLATES IN SMARTSHEET</v>
      </c>
      <c r="P56" s="1"/>
    </row>
    <row r="57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</row>
    <row r="58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</row>
    <row r="59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</row>
    <row r="60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</row>
    <row r="6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</row>
    <row r="62">
      <c r="A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</row>
    <row r="63">
      <c r="A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</row>
    <row r="64">
      <c r="A64" s="70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70"/>
    </row>
    <row r="6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  <row r="66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</row>
    <row r="67">
      <c r="A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</row>
    <row r="68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</row>
    <row r="69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</row>
    <row r="70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</row>
    <row r="7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</row>
    <row r="7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</row>
    <row r="7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</row>
    <row r="7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</row>
    <row r="7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</row>
    <row r="76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</row>
    <row r="77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</row>
    <row r="78">
      <c r="A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</row>
    <row r="79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</row>
    <row r="80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</row>
    <row r="8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</row>
    <row r="8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</row>
    <row r="8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</row>
    <row r="8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</row>
    <row r="8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</row>
    <row r="86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</row>
    <row r="87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</row>
    <row r="88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</row>
    <row r="89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</row>
    <row r="90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</row>
    <row r="9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</row>
    <row r="9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</row>
    <row r="9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</row>
    <row r="9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</row>
    <row r="9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</row>
    <row r="96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</row>
    <row r="97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</row>
    <row r="98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</row>
    <row r="99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</row>
    <row r="100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</row>
    <row r="10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</row>
    <row r="10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</row>
    <row r="10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</row>
    <row r="10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</row>
    <row r="10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</row>
    <row r="106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</row>
    <row r="107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</row>
    <row r="108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</row>
    <row r="109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</row>
    <row r="110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</row>
    <row r="11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</row>
    <row r="11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</row>
    <row r="11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</row>
    <row r="114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</row>
    <row r="11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</row>
    <row r="116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</row>
    <row r="117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</row>
    <row r="118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</row>
    <row r="119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</row>
    <row r="120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</row>
    <row r="12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</row>
    <row r="12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</row>
    <row r="12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</row>
    <row r="124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</row>
    <row r="1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</row>
    <row r="126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</row>
    <row r="127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</row>
    <row r="128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</row>
    <row r="129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</row>
    <row r="130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</row>
    <row r="13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</row>
    <row r="13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</row>
    <row r="13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</row>
    <row r="134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</row>
    <row r="13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</row>
    <row r="136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</row>
    <row r="137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</row>
    <row r="138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</row>
    <row r="139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</row>
    <row r="140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</row>
    <row r="14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</row>
    <row r="14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</row>
    <row r="14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</row>
    <row r="144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</row>
    <row r="14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</row>
    <row r="146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</row>
    <row r="147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</row>
    <row r="148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</row>
    <row r="149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</row>
    <row r="150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</row>
    <row r="15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</row>
    <row r="15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</row>
    <row r="15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</row>
    <row r="154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</row>
    <row r="15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</row>
    <row r="156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</row>
    <row r="157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</row>
    <row r="158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</row>
    <row r="159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</row>
    <row r="160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</row>
    <row r="16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</row>
    <row r="16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</row>
    <row r="16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</row>
    <row r="164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</row>
    <row r="16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</row>
    <row r="166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</row>
    <row r="167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</row>
    <row r="168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</row>
    <row r="169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</row>
    <row r="170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</row>
    <row r="17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</row>
    <row r="17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</row>
    <row r="17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</row>
    <row r="174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</row>
    <row r="17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</row>
    <row r="176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</row>
    <row r="177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</row>
    <row r="178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</row>
    <row r="179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</row>
    <row r="180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</row>
    <row r="18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</row>
    <row r="18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</row>
    <row r="18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</row>
    <row r="184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</row>
    <row r="18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</row>
    <row r="186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</row>
    <row r="187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</row>
    <row r="188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</row>
    <row r="189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</row>
    <row r="190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</row>
    <row r="19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</row>
    <row r="19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</row>
    <row r="19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</row>
    <row r="194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</row>
    <row r="19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</row>
    <row r="196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</row>
    <row r="197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</row>
    <row r="198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</row>
    <row r="199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</row>
    <row r="200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</row>
    <row r="20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</row>
    <row r="20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</row>
    <row r="20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</row>
    <row r="204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</row>
    <row r="20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</row>
    <row r="206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</row>
    <row r="207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</row>
    <row r="208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</row>
    <row r="209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</row>
    <row r="210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</row>
    <row r="21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</row>
    <row r="21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</row>
    <row r="21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</row>
    <row r="214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</row>
    <row r="21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</row>
    <row r="216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</row>
    <row r="217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</row>
    <row r="218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</row>
    <row r="219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</row>
    <row r="220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</row>
    <row r="22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</row>
    <row r="22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</row>
    <row r="22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</row>
    <row r="224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</row>
    <row r="2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</row>
    <row r="226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</row>
    <row r="227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</row>
    <row r="228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</row>
    <row r="229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</row>
    <row r="230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</row>
    <row r="23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</row>
    <row r="23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</row>
    <row r="23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</row>
    <row r="234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</row>
    <row r="23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</row>
    <row r="236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</row>
    <row r="237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</row>
    <row r="238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</row>
    <row r="239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</row>
    <row r="240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</row>
    <row r="24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</row>
    <row r="24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</row>
    <row r="24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</row>
    <row r="244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</row>
    <row r="24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</row>
    <row r="246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</row>
    <row r="247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</row>
    <row r="248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</row>
    <row r="249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</row>
    <row r="250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</row>
    <row r="25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</row>
    <row r="25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</row>
    <row r="25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</row>
    <row r="254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</row>
    <row r="25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</row>
    <row r="256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</row>
    <row r="257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</row>
    <row r="258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</row>
    <row r="259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</row>
    <row r="260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</row>
    <row r="26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</row>
    <row r="26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</row>
    <row r="26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</row>
    <row r="264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</row>
    <row r="26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</row>
    <row r="266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</row>
    <row r="267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</row>
    <row r="268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</row>
    <row r="269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</row>
    <row r="270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</row>
    <row r="27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</row>
    <row r="27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</row>
    <row r="27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</row>
    <row r="274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</row>
    <row r="27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</row>
    <row r="276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</row>
    <row r="277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</row>
    <row r="278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</row>
    <row r="279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</row>
    <row r="280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</row>
    <row r="28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</row>
    <row r="28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</row>
    <row r="28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</row>
    <row r="284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</row>
    <row r="28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</row>
    <row r="286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</row>
    <row r="287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</row>
    <row r="288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</row>
    <row r="289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</row>
    <row r="290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</row>
    <row r="29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</row>
    <row r="29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</row>
    <row r="29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</row>
    <row r="294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</row>
    <row r="29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</row>
    <row r="296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</row>
    <row r="297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</row>
    <row r="298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</row>
    <row r="299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</row>
    <row r="300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</row>
    <row r="30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</row>
    <row r="30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</row>
    <row r="30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</row>
    <row r="304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</row>
    <row r="30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</row>
    <row r="306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</row>
    <row r="307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</row>
    <row r="308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</row>
    <row r="309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</row>
    <row r="310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</row>
    <row r="31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</row>
    <row r="31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</row>
    <row r="31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</row>
    <row r="314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</row>
    <row r="31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</row>
    <row r="316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</row>
    <row r="317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</row>
    <row r="318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</row>
    <row r="319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</row>
    <row r="320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</row>
    <row r="32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</row>
    <row r="32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</row>
    <row r="32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</row>
    <row r="324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</row>
    <row r="3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</row>
    <row r="326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</row>
    <row r="327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</row>
    <row r="328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</row>
    <row r="329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</row>
    <row r="330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</row>
    <row r="33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</row>
    <row r="33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</row>
    <row r="33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</row>
    <row r="334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</row>
    <row r="33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</row>
    <row r="336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</row>
    <row r="337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</row>
    <row r="338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</row>
    <row r="339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</row>
    <row r="340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</row>
    <row r="34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</row>
    <row r="34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</row>
    <row r="34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</row>
    <row r="344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</row>
    <row r="34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</row>
    <row r="346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</row>
    <row r="347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</row>
    <row r="348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</row>
    <row r="349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</row>
    <row r="350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</row>
    <row r="35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</row>
    <row r="35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</row>
    <row r="35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</row>
    <row r="354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</row>
    <row r="35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</row>
    <row r="356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</row>
    <row r="357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</row>
    <row r="358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</row>
    <row r="359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</row>
    <row r="360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</row>
    <row r="36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</row>
    <row r="36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</row>
    <row r="36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</row>
    <row r="364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</row>
    <row r="36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</row>
    <row r="366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</row>
    <row r="367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</row>
    <row r="368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</row>
    <row r="369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</row>
    <row r="370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</row>
    <row r="37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</row>
    <row r="37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</row>
    <row r="37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</row>
    <row r="374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</row>
    <row r="37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</row>
    <row r="376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</row>
    <row r="377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</row>
    <row r="378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</row>
    <row r="379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</row>
    <row r="380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</row>
    <row r="38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</row>
    <row r="38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</row>
    <row r="38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</row>
    <row r="384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</row>
    <row r="38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</row>
    <row r="386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</row>
    <row r="387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</row>
    <row r="388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</row>
    <row r="389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</row>
    <row r="390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</row>
    <row r="39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</row>
    <row r="39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</row>
    <row r="39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</row>
    <row r="394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</row>
    <row r="39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</row>
    <row r="396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</row>
    <row r="397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</row>
    <row r="398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</row>
    <row r="399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</row>
    <row r="400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</row>
    <row r="40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</row>
    <row r="40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</row>
    <row r="40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</row>
    <row r="404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</row>
    <row r="40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</row>
    <row r="406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</row>
    <row r="407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</row>
    <row r="408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</row>
    <row r="409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</row>
    <row r="410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</row>
    <row r="41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</row>
    <row r="41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</row>
    <row r="41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</row>
    <row r="414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</row>
    <row r="41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</row>
    <row r="416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</row>
    <row r="417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</row>
    <row r="418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</row>
    <row r="419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</row>
    <row r="420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</row>
    <row r="42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</row>
    <row r="42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</row>
    <row r="42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</row>
    <row r="424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</row>
    <row r="4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</row>
    <row r="426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</row>
    <row r="427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</row>
    <row r="428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</row>
    <row r="429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</row>
    <row r="430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</row>
    <row r="43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</row>
    <row r="43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</row>
    <row r="43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</row>
    <row r="434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</row>
    <row r="43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</row>
    <row r="436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</row>
    <row r="437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</row>
    <row r="438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</row>
    <row r="439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</row>
    <row r="440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</row>
    <row r="44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</row>
    <row r="44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</row>
    <row r="44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</row>
    <row r="444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</row>
    <row r="44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</row>
    <row r="446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</row>
    <row r="447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</row>
    <row r="448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</row>
    <row r="449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</row>
    <row r="450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</row>
    <row r="45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</row>
    <row r="45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</row>
    <row r="45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</row>
    <row r="454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</row>
    <row r="45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</row>
    <row r="456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</row>
    <row r="457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</row>
    <row r="458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</row>
    <row r="459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</row>
    <row r="460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</row>
    <row r="46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</row>
    <row r="46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</row>
    <row r="46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</row>
    <row r="464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</row>
    <row r="46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</row>
    <row r="466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</row>
    <row r="467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</row>
    <row r="468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</row>
    <row r="469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</row>
    <row r="470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</row>
    <row r="47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</row>
    <row r="47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</row>
    <row r="47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</row>
    <row r="474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</row>
    <row r="47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</row>
    <row r="476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</row>
    <row r="477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</row>
    <row r="478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</row>
    <row r="479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</row>
    <row r="480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</row>
    <row r="48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</row>
    <row r="48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</row>
    <row r="48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</row>
    <row r="484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</row>
    <row r="48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</row>
    <row r="486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</row>
    <row r="487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</row>
    <row r="488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</row>
    <row r="489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</row>
    <row r="490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</row>
    <row r="49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</row>
    <row r="49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</row>
    <row r="49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</row>
    <row r="494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</row>
    <row r="49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</row>
    <row r="496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</row>
    <row r="497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</row>
    <row r="498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</row>
    <row r="499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</row>
    <row r="500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</row>
    <row r="50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</row>
    <row r="50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</row>
    <row r="50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</row>
    <row r="504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</row>
    <row r="50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</row>
    <row r="506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</row>
    <row r="507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</row>
    <row r="508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</row>
    <row r="509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</row>
    <row r="510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</row>
    <row r="51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</row>
    <row r="51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</row>
    <row r="51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</row>
    <row r="514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</row>
    <row r="51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</row>
    <row r="516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</row>
    <row r="517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</row>
    <row r="518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</row>
    <row r="519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</row>
    <row r="520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</row>
    <row r="52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</row>
    <row r="52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</row>
    <row r="52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</row>
    <row r="524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</row>
    <row r="5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</row>
    <row r="526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</row>
    <row r="527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</row>
    <row r="528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</row>
    <row r="529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</row>
    <row r="530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</row>
    <row r="53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</row>
    <row r="53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</row>
    <row r="53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</row>
    <row r="534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</row>
    <row r="53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</row>
    <row r="536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</row>
    <row r="537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</row>
    <row r="538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</row>
    <row r="539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</row>
    <row r="540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</row>
    <row r="54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</row>
    <row r="54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</row>
    <row r="54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</row>
    <row r="544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</row>
    <row r="54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</row>
    <row r="546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</row>
    <row r="547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</row>
    <row r="548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</row>
    <row r="549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</row>
    <row r="550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</row>
    <row r="55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</row>
    <row r="55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</row>
    <row r="55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</row>
    <row r="554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</row>
    <row r="55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</row>
    <row r="556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</row>
    <row r="557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</row>
    <row r="558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</row>
    <row r="559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</row>
    <row r="560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</row>
    <row r="56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</row>
    <row r="56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</row>
    <row r="56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</row>
    <row r="564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</row>
    <row r="56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</row>
    <row r="566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</row>
    <row r="567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</row>
    <row r="568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</row>
    <row r="569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</row>
    <row r="570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</row>
    <row r="57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</row>
    <row r="57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</row>
    <row r="57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</row>
    <row r="574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</row>
    <row r="57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</row>
    <row r="576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</row>
    <row r="577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</row>
    <row r="578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</row>
    <row r="579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</row>
    <row r="580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</row>
    <row r="58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</row>
    <row r="58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</row>
    <row r="58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</row>
    <row r="584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</row>
    <row r="58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</row>
    <row r="586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</row>
    <row r="587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</row>
    <row r="588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</row>
    <row r="589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</row>
    <row r="590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</row>
    <row r="59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</row>
    <row r="59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</row>
    <row r="59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</row>
    <row r="594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</row>
    <row r="59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</row>
    <row r="596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</row>
    <row r="597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</row>
    <row r="598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</row>
    <row r="599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</row>
    <row r="600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</row>
    <row r="60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</row>
    <row r="60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</row>
    <row r="60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</row>
    <row r="604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</row>
    <row r="60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</row>
    <row r="606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</row>
    <row r="607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</row>
    <row r="608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</row>
    <row r="609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</row>
    <row r="610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</row>
    <row r="61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</row>
    <row r="61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</row>
    <row r="61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</row>
    <row r="614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</row>
    <row r="61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</row>
    <row r="616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</row>
    <row r="617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</row>
    <row r="618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</row>
    <row r="619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</row>
    <row r="620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</row>
    <row r="62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</row>
    <row r="62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</row>
    <row r="62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</row>
    <row r="624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</row>
    <row r="6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</row>
    <row r="626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</row>
    <row r="627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</row>
    <row r="628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</row>
    <row r="629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</row>
    <row r="630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</row>
    <row r="63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</row>
    <row r="63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</row>
    <row r="63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</row>
    <row r="634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</row>
    <row r="63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</row>
    <row r="636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</row>
    <row r="637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</row>
    <row r="638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</row>
    <row r="639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</row>
    <row r="640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</row>
    <row r="64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</row>
    <row r="64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</row>
    <row r="64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</row>
    <row r="644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</row>
    <row r="64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</row>
    <row r="646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</row>
    <row r="647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</row>
    <row r="648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</row>
    <row r="649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</row>
    <row r="650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</row>
    <row r="65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</row>
    <row r="65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</row>
    <row r="65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</row>
    <row r="654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</row>
    <row r="65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</row>
    <row r="656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</row>
    <row r="657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</row>
    <row r="658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</row>
    <row r="659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</row>
    <row r="660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</row>
    <row r="66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</row>
    <row r="66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</row>
    <row r="66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</row>
    <row r="664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</row>
    <row r="66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</row>
    <row r="666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</row>
    <row r="667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</row>
    <row r="668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</row>
    <row r="669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</row>
    <row r="670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</row>
    <row r="67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</row>
    <row r="67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</row>
    <row r="67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</row>
    <row r="674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</row>
    <row r="67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</row>
    <row r="676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</row>
    <row r="677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</row>
    <row r="678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</row>
    <row r="679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</row>
    <row r="680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</row>
    <row r="68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</row>
    <row r="68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</row>
    <row r="68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</row>
    <row r="684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</row>
    <row r="68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</row>
    <row r="686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</row>
    <row r="687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</row>
    <row r="688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</row>
    <row r="689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</row>
    <row r="690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</row>
    <row r="69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</row>
    <row r="69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</row>
    <row r="69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</row>
    <row r="694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</row>
    <row r="69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</row>
    <row r="696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</row>
    <row r="697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</row>
    <row r="698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</row>
    <row r="699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</row>
    <row r="700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</row>
    <row r="70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</row>
    <row r="70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</row>
    <row r="70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</row>
    <row r="704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</row>
    <row r="70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</row>
    <row r="706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</row>
    <row r="707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</row>
    <row r="708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</row>
    <row r="709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</row>
    <row r="710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</row>
    <row r="71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</row>
    <row r="71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</row>
    <row r="71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</row>
    <row r="714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</row>
    <row r="71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</row>
    <row r="716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</row>
    <row r="717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</row>
    <row r="718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</row>
    <row r="719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</row>
    <row r="720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</row>
    <row r="72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</row>
    <row r="72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</row>
    <row r="72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</row>
    <row r="724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</row>
    <row r="7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</row>
    <row r="726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</row>
    <row r="727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</row>
    <row r="728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</row>
    <row r="729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</row>
    <row r="730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</row>
    <row r="73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</row>
    <row r="73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</row>
    <row r="73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</row>
    <row r="734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</row>
    <row r="73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</row>
    <row r="736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</row>
    <row r="737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</row>
    <row r="738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</row>
    <row r="739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</row>
    <row r="740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</row>
    <row r="74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</row>
    <row r="74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</row>
    <row r="74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</row>
    <row r="744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</row>
    <row r="74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</row>
    <row r="746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</row>
    <row r="747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</row>
    <row r="748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</row>
    <row r="749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</row>
    <row r="750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</row>
    <row r="75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</row>
    <row r="75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</row>
    <row r="75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</row>
    <row r="754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</row>
    <row r="75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</row>
    <row r="756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</row>
    <row r="757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</row>
    <row r="758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</row>
    <row r="759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</row>
    <row r="760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</row>
    <row r="76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</row>
    <row r="76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</row>
    <row r="76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</row>
    <row r="764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</row>
    <row r="76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</row>
    <row r="766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</row>
    <row r="767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</row>
    <row r="768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</row>
    <row r="769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</row>
    <row r="770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</row>
    <row r="77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</row>
    <row r="77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</row>
    <row r="77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</row>
    <row r="774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</row>
    <row r="77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</row>
    <row r="776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</row>
    <row r="777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</row>
    <row r="778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</row>
    <row r="779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</row>
    <row r="780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</row>
    <row r="78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</row>
    <row r="78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</row>
    <row r="78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</row>
    <row r="784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</row>
    <row r="78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</row>
    <row r="786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</row>
    <row r="787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</row>
    <row r="788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</row>
    <row r="789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</row>
    <row r="790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</row>
    <row r="79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</row>
    <row r="79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</row>
    <row r="79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</row>
    <row r="794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</row>
    <row r="79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</row>
    <row r="796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</row>
    <row r="797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</row>
    <row r="798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</row>
    <row r="799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</row>
    <row r="800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</row>
    <row r="80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</row>
    <row r="80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</row>
    <row r="80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</row>
    <row r="804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</row>
    <row r="80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</row>
    <row r="806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</row>
    <row r="807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</row>
    <row r="808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</row>
    <row r="809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</row>
    <row r="810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</row>
    <row r="81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</row>
    <row r="81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</row>
    <row r="81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</row>
    <row r="814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</row>
    <row r="81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</row>
    <row r="816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</row>
    <row r="817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</row>
    <row r="818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</row>
    <row r="819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</row>
    <row r="820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</row>
    <row r="82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</row>
    <row r="82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</row>
    <row r="82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</row>
    <row r="824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</row>
    <row r="8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</row>
    <row r="826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</row>
    <row r="827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</row>
    <row r="828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</row>
    <row r="829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</row>
    <row r="830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</row>
    <row r="83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</row>
    <row r="83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</row>
    <row r="83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</row>
    <row r="834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</row>
    <row r="83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</row>
    <row r="836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</row>
    <row r="837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</row>
    <row r="838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</row>
    <row r="839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</row>
    <row r="840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</row>
    <row r="84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</row>
    <row r="84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</row>
    <row r="84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</row>
    <row r="844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</row>
    <row r="84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</row>
    <row r="846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</row>
    <row r="847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</row>
    <row r="848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</row>
    <row r="849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</row>
    <row r="850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</row>
    <row r="85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</row>
    <row r="85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</row>
    <row r="85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</row>
    <row r="854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</row>
    <row r="85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</row>
    <row r="856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</row>
    <row r="857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</row>
    <row r="858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</row>
    <row r="859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</row>
    <row r="860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</row>
    <row r="86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</row>
    <row r="86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</row>
    <row r="86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</row>
    <row r="864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</row>
    <row r="86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</row>
    <row r="866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</row>
    <row r="867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</row>
    <row r="868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</row>
    <row r="869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</row>
    <row r="870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</row>
    <row r="87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</row>
    <row r="87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</row>
    <row r="87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</row>
    <row r="874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</row>
    <row r="87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</row>
    <row r="876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</row>
    <row r="877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</row>
    <row r="878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</row>
    <row r="879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</row>
    <row r="880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</row>
    <row r="88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</row>
    <row r="88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</row>
    <row r="88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</row>
    <row r="884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</row>
    <row r="88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</row>
    <row r="886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</row>
    <row r="887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</row>
    <row r="888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</row>
    <row r="889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</row>
    <row r="890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</row>
    <row r="89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</row>
    <row r="89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</row>
    <row r="89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</row>
    <row r="894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</row>
    <row r="89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</row>
    <row r="896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</row>
    <row r="897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</row>
    <row r="898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</row>
    <row r="899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</row>
    <row r="900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</row>
    <row r="90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</row>
    <row r="90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</row>
    <row r="90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</row>
    <row r="904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</row>
    <row r="90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</row>
    <row r="906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</row>
    <row r="907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</row>
    <row r="908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</row>
    <row r="909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</row>
    <row r="910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</row>
    <row r="91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</row>
    <row r="91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</row>
    <row r="91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</row>
    <row r="914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</row>
    <row r="91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</row>
    <row r="916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</row>
    <row r="917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</row>
    <row r="918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</row>
    <row r="919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</row>
    <row r="920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</row>
    <row r="92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</row>
    <row r="92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</row>
    <row r="92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</row>
    <row r="924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</row>
    <row r="9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</row>
    <row r="926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</row>
    <row r="927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</row>
    <row r="928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</row>
    <row r="929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</row>
    <row r="930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</row>
    <row r="93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</row>
    <row r="93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</row>
    <row r="93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</row>
    <row r="934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</row>
    <row r="93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</row>
    <row r="936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</row>
    <row r="937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</row>
    <row r="938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</row>
    <row r="939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</row>
    <row r="940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</row>
    <row r="94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</row>
    <row r="94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</row>
    <row r="94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</row>
    <row r="944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</row>
    <row r="94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</row>
    <row r="946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</row>
    <row r="947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</row>
    <row r="948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</row>
    <row r="949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</row>
    <row r="950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</row>
    <row r="95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</row>
    <row r="95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</row>
    <row r="95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</row>
    <row r="954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</row>
    <row r="95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</row>
    <row r="956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</row>
    <row r="957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</row>
    <row r="958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</row>
    <row r="959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</row>
    <row r="960">
      <c r="A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</row>
    <row r="961">
      <c r="A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</row>
    <row r="962">
      <c r="A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</row>
    <row r="963">
      <c r="A963" s="1"/>
      <c r="F963" s="1"/>
      <c r="G963" s="1"/>
      <c r="H963" s="1"/>
      <c r="I963" s="1"/>
      <c r="J963" s="1"/>
      <c r="K963" s="1"/>
      <c r="L963" s="1"/>
      <c r="M963" s="1"/>
      <c r="N963" s="1"/>
      <c r="P963" s="1"/>
    </row>
    <row r="964">
      <c r="A964" s="1"/>
      <c r="F964" s="1"/>
      <c r="G964" s="1"/>
      <c r="H964" s="1"/>
      <c r="I964" s="1"/>
      <c r="J964" s="1"/>
      <c r="K964" s="1"/>
      <c r="L964" s="1"/>
      <c r="M964" s="1"/>
      <c r="N964" s="1"/>
      <c r="P964" s="1"/>
    </row>
    <row r="965">
      <c r="A965" s="1"/>
      <c r="F965" s="1"/>
      <c r="G965" s="1"/>
      <c r="H965" s="1"/>
      <c r="I965" s="1"/>
      <c r="J965" s="1"/>
      <c r="K965" s="1"/>
      <c r="L965" s="1"/>
      <c r="M965" s="1"/>
      <c r="N965" s="1"/>
      <c r="P965" s="1"/>
    </row>
    <row r="966">
      <c r="A966" s="1"/>
      <c r="F966" s="1"/>
      <c r="G966" s="1"/>
      <c r="H966" s="1"/>
      <c r="I966" s="1"/>
      <c r="J966" s="1"/>
      <c r="K966" s="1"/>
      <c r="P966" s="1"/>
    </row>
    <row r="967">
      <c r="A967" s="1"/>
      <c r="F967" s="1"/>
      <c r="G967" s="1"/>
      <c r="H967" s="1"/>
      <c r="I967" s="1"/>
      <c r="J967" s="1"/>
      <c r="K967" s="1"/>
      <c r="P967" s="1"/>
    </row>
    <row r="968">
      <c r="A968" s="1"/>
      <c r="F968" s="1"/>
      <c r="G968" s="1"/>
      <c r="H968" s="1"/>
      <c r="I968" s="1"/>
      <c r="J968" s="1"/>
      <c r="K968" s="1"/>
      <c r="P968" s="1"/>
    </row>
    <row r="969">
      <c r="A969" s="1"/>
      <c r="F969" s="1"/>
      <c r="G969" s="1"/>
      <c r="H969" s="1"/>
      <c r="I969" s="1"/>
      <c r="J969" s="1"/>
      <c r="K969" s="1"/>
      <c r="P969" s="1"/>
    </row>
    <row r="970">
      <c r="A970" s="1"/>
      <c r="F970" s="1"/>
      <c r="G970" s="1"/>
      <c r="H970" s="1"/>
      <c r="I970" s="1"/>
      <c r="J970" s="1"/>
      <c r="K970" s="1"/>
      <c r="P970" s="1"/>
    </row>
    <row r="971">
      <c r="A971" s="1"/>
      <c r="F971" s="1"/>
      <c r="G971" s="1"/>
      <c r="H971" s="1"/>
      <c r="I971" s="1"/>
      <c r="K971" s="1"/>
      <c r="P971" s="1"/>
    </row>
    <row r="972">
      <c r="A972" s="1"/>
      <c r="F972" s="1"/>
      <c r="G972" s="1"/>
      <c r="H972" s="1"/>
      <c r="I972" s="1"/>
      <c r="K972" s="1"/>
      <c r="P972" s="1"/>
    </row>
    <row r="973">
      <c r="A973" s="1"/>
      <c r="F973" s="1"/>
      <c r="G973" s="1"/>
      <c r="H973" s="1"/>
      <c r="I973" s="1"/>
      <c r="K973" s="1"/>
      <c r="P973" s="1"/>
    </row>
    <row r="974">
      <c r="A974" s="1"/>
      <c r="F974" s="1"/>
      <c r="P974" s="1"/>
    </row>
    <row r="975">
      <c r="A975" s="1"/>
      <c r="F975" s="1"/>
      <c r="P975" s="1"/>
    </row>
    <row r="976">
      <c r="A976" s="1"/>
      <c r="F976" s="1"/>
      <c r="P976" s="1"/>
    </row>
    <row r="977">
      <c r="A977" s="1"/>
      <c r="F977" s="1"/>
      <c r="P977" s="1"/>
    </row>
    <row r="978">
      <c r="A978" s="1"/>
      <c r="F978" s="1"/>
      <c r="P978" s="1"/>
    </row>
    <row r="979">
      <c r="A979" s="1"/>
      <c r="F979" s="1"/>
      <c r="P979" s="1"/>
    </row>
    <row r="980">
      <c r="A980" s="1"/>
      <c r="F980" s="1"/>
      <c r="P980" s="1"/>
    </row>
    <row r="981">
      <c r="A981" s="1"/>
      <c r="F981" s="1"/>
      <c r="P981" s="1"/>
    </row>
    <row r="982">
      <c r="A982" s="1"/>
      <c r="F982" s="1"/>
      <c r="P982" s="1"/>
    </row>
    <row r="983">
      <c r="A983" s="1"/>
      <c r="F983" s="1"/>
      <c r="P983" s="1"/>
    </row>
    <row r="984">
      <c r="A984" s="1"/>
      <c r="F984" s="1"/>
      <c r="P984" s="1"/>
    </row>
    <row r="985">
      <c r="A985" s="1"/>
      <c r="F985" s="1"/>
      <c r="P985" s="1"/>
    </row>
    <row r="986">
      <c r="A986" s="1"/>
      <c r="F986" s="1"/>
      <c r="P986" s="1"/>
    </row>
    <row r="987">
      <c r="A987" s="1"/>
      <c r="F987" s="1"/>
      <c r="P987" s="1"/>
    </row>
    <row r="988">
      <c r="A988" s="1"/>
      <c r="F988" s="1"/>
      <c r="P988" s="1"/>
    </row>
    <row r="989">
      <c r="A989" s="1"/>
      <c r="F989" s="1"/>
      <c r="P989" s="1"/>
    </row>
    <row r="990">
      <c r="A990" s="1"/>
      <c r="F990" s="1"/>
      <c r="P990" s="1"/>
    </row>
    <row r="991">
      <c r="A991" s="1"/>
      <c r="F991" s="1"/>
      <c r="P991" s="1"/>
    </row>
    <row r="992">
      <c r="A992" s="1"/>
      <c r="F992" s="1"/>
      <c r="P992" s="1"/>
    </row>
    <row r="993">
      <c r="A993" s="1"/>
      <c r="F993" s="1"/>
      <c r="P993" s="1"/>
    </row>
    <row r="994">
      <c r="A994" s="1"/>
      <c r="F994" s="1"/>
      <c r="P994" s="1"/>
    </row>
    <row r="995">
      <c r="A995" s="1"/>
      <c r="F995" s="1"/>
      <c r="P995" s="1"/>
    </row>
    <row r="996">
      <c r="A996" s="1"/>
      <c r="F996" s="1"/>
      <c r="P996" s="1"/>
    </row>
    <row r="997">
      <c r="A997" s="1"/>
      <c r="F997" s="1"/>
      <c r="P997" s="1"/>
    </row>
    <row r="998">
      <c r="A998" s="1"/>
      <c r="F998" s="1"/>
      <c r="P998" s="1"/>
    </row>
    <row r="999">
      <c r="A999" s="1"/>
      <c r="F999" s="1"/>
      <c r="P999" s="1"/>
    </row>
    <row r="1000">
      <c r="A1000" s="1"/>
      <c r="F1000" s="1"/>
      <c r="P1000" s="1"/>
    </row>
  </sheetData>
  <mergeCells count="15">
    <mergeCell ref="J3:J4"/>
    <mergeCell ref="M3:M4"/>
    <mergeCell ref="N3:N4"/>
    <mergeCell ref="O3:O4"/>
    <mergeCell ref="N2:P2"/>
    <mergeCell ref="C3:C4"/>
    <mergeCell ref="E3:E4"/>
    <mergeCell ref="D3:D4"/>
    <mergeCell ref="C18:C19"/>
    <mergeCell ref="D18:D19"/>
    <mergeCell ref="B14:B15"/>
    <mergeCell ref="B16:E16"/>
    <mergeCell ref="B56:O56"/>
    <mergeCell ref="I3:I4"/>
    <mergeCell ref="H3:H4"/>
  </mergeCells>
  <hyperlinks>
    <hyperlink r:id="rId1" ref="N2"/>
  </hyperlin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D2E070"/>
    <outlinePr summaryBelow="0" summaryRight="0"/>
  </sheetPr>
  <sheetViews>
    <sheetView showGridLines="0" workbookViewId="0">
      <pane ySplit="3.0" topLeftCell="A4" activePane="bottomLeft" state="frozen"/>
      <selection activeCell="B5" sqref="B5" pane="bottomLeft"/>
    </sheetView>
  </sheetViews>
  <sheetFormatPr customHeight="1" defaultColWidth="14.43" defaultRowHeight="15.75"/>
  <cols>
    <col customWidth="1" min="1" max="1" width="3.0"/>
    <col customWidth="1" min="2" max="2" width="28.71"/>
    <col customWidth="1" min="3" max="5" width="14.43"/>
    <col customWidth="1" min="6" max="6" width="3.29"/>
    <col customWidth="1" min="7" max="7" width="28.71"/>
    <col customWidth="1" min="8" max="10" width="14.43"/>
    <col customWidth="1" min="11" max="11" width="3.29"/>
    <col customWidth="1" min="12" max="12" width="28.71"/>
    <col customWidth="1" min="13" max="15" width="14.43"/>
    <col customWidth="1" min="16" max="16" width="3.29"/>
  </cols>
  <sheetData>
    <row r="1" ht="36.75" customHeight="1">
      <c r="A1" s="1"/>
      <c r="B1" s="2" t="s">
        <v>0</v>
      </c>
      <c r="C1" s="3"/>
      <c r="D1" s="3"/>
      <c r="E1" s="1"/>
      <c r="F1" s="1"/>
      <c r="G1" s="1"/>
      <c r="H1" s="1"/>
      <c r="I1" s="1"/>
      <c r="J1" s="1"/>
      <c r="K1" s="1"/>
      <c r="L1" s="1"/>
      <c r="M1" s="1"/>
      <c r="N1" s="71" t="s">
        <v>101</v>
      </c>
    </row>
    <row r="2" ht="16.5" customHeight="1">
      <c r="A2" s="1"/>
      <c r="B2" s="5"/>
      <c r="C2" s="6" t="s">
        <v>2</v>
      </c>
      <c r="D2" s="7" t="s">
        <v>3</v>
      </c>
      <c r="E2" s="8" t="s">
        <v>4</v>
      </c>
      <c r="F2" s="1"/>
      <c r="G2" s="5"/>
      <c r="H2" s="9" t="s">
        <v>5</v>
      </c>
      <c r="I2" s="10" t="s">
        <v>6</v>
      </c>
      <c r="J2" s="11"/>
      <c r="K2" s="1"/>
      <c r="L2" s="5"/>
      <c r="M2" s="9" t="s">
        <v>5</v>
      </c>
      <c r="N2" s="10" t="s">
        <v>6</v>
      </c>
      <c r="O2" s="11"/>
      <c r="P2" s="1"/>
    </row>
    <row r="3" ht="9.75" customHeight="1">
      <c r="A3" s="1"/>
      <c r="B3" s="5"/>
      <c r="F3" s="1"/>
      <c r="G3" s="5" t="s">
        <v>102</v>
      </c>
      <c r="K3" s="1"/>
      <c r="L3" s="5" t="s">
        <v>103</v>
      </c>
      <c r="P3" s="1"/>
    </row>
    <row r="4" ht="9.75" customHeight="1">
      <c r="A4" s="12"/>
      <c r="B4" s="13" t="s">
        <v>9</v>
      </c>
      <c r="C4" s="14"/>
      <c r="D4" s="14"/>
      <c r="E4" s="14"/>
      <c r="F4" s="1"/>
      <c r="G4" s="15" t="s">
        <v>10</v>
      </c>
      <c r="H4" s="16"/>
      <c r="I4" s="16"/>
      <c r="J4" s="16"/>
      <c r="K4" s="1"/>
      <c r="L4" s="17" t="s">
        <v>11</v>
      </c>
      <c r="M4" s="18"/>
      <c r="N4" s="18"/>
      <c r="O4" s="18"/>
      <c r="P4" s="1"/>
    </row>
    <row r="5">
      <c r="A5" s="1"/>
      <c r="B5" s="19"/>
      <c r="C5" s="19"/>
      <c r="D5" s="19"/>
      <c r="E5" s="19"/>
      <c r="F5" s="1"/>
      <c r="G5" s="20"/>
      <c r="H5" s="21"/>
      <c r="I5" s="21"/>
      <c r="J5" s="21"/>
      <c r="K5" s="1"/>
      <c r="L5" s="22"/>
      <c r="M5" s="23"/>
      <c r="N5" s="23"/>
      <c r="O5" s="24"/>
      <c r="P5" s="1"/>
    </row>
    <row r="6">
      <c r="A6" s="1"/>
      <c r="B6" s="25" t="s">
        <v>12</v>
      </c>
      <c r="C6" s="26">
        <f t="shared" ref="C6:D6" si="1">C35</f>
        <v>10170.83333</v>
      </c>
      <c r="D6" s="26">
        <f t="shared" si="1"/>
        <v>122050</v>
      </c>
      <c r="E6" s="27">
        <f>D6/D6</f>
        <v>1</v>
      </c>
      <c r="F6" s="1"/>
      <c r="G6" s="28" t="s">
        <v>13</v>
      </c>
      <c r="H6" s="29">
        <v>2300.0</v>
      </c>
      <c r="I6" s="30">
        <f t="shared" ref="I6:I43" si="3">H6*12</f>
        <v>27600</v>
      </c>
      <c r="J6" s="31"/>
      <c r="K6" s="1"/>
      <c r="L6" s="32" t="s">
        <v>14</v>
      </c>
      <c r="M6" s="33">
        <v>500.0</v>
      </c>
      <c r="N6" s="34">
        <f t="shared" ref="N6:N21" si="4">M6*12</f>
        <v>6000</v>
      </c>
      <c r="O6" s="24"/>
      <c r="P6" s="1"/>
    </row>
    <row r="7">
      <c r="A7" s="1"/>
      <c r="B7" s="25" t="s">
        <v>15</v>
      </c>
      <c r="C7" s="26">
        <f t="shared" ref="C7:D7" si="2">H52</f>
        <v>6259.333333</v>
      </c>
      <c r="D7" s="26">
        <f t="shared" si="2"/>
        <v>75112</v>
      </c>
      <c r="E7" s="27">
        <f>D7/D6</f>
        <v>0.6154199099</v>
      </c>
      <c r="F7" s="1"/>
      <c r="G7" s="28" t="s">
        <v>16</v>
      </c>
      <c r="H7" s="29"/>
      <c r="I7" s="30">
        <f t="shared" si="3"/>
        <v>0</v>
      </c>
      <c r="J7" s="31"/>
      <c r="K7" s="1"/>
      <c r="L7" s="32" t="s">
        <v>17</v>
      </c>
      <c r="M7" s="35"/>
      <c r="N7" s="34">
        <f t="shared" si="4"/>
        <v>0</v>
      </c>
      <c r="O7" s="24"/>
      <c r="P7" s="1"/>
    </row>
    <row r="8">
      <c r="A8" s="1"/>
      <c r="B8" s="25" t="s">
        <v>18</v>
      </c>
      <c r="C8" s="26">
        <f t="shared" ref="C8:D8" si="5">C6-C7</f>
        <v>3911.5</v>
      </c>
      <c r="D8" s="26">
        <f t="shared" si="5"/>
        <v>46938</v>
      </c>
      <c r="E8" s="27">
        <f>D8/D6</f>
        <v>0.3845800901</v>
      </c>
      <c r="F8" s="1"/>
      <c r="G8" s="28" t="s">
        <v>19</v>
      </c>
      <c r="H8" s="29">
        <v>120.0</v>
      </c>
      <c r="I8" s="30">
        <f t="shared" si="3"/>
        <v>1440</v>
      </c>
      <c r="J8" s="31"/>
      <c r="K8" s="1"/>
      <c r="L8" s="32" t="s">
        <v>20</v>
      </c>
      <c r="M8" s="35"/>
      <c r="N8" s="34">
        <f t="shared" si="4"/>
        <v>0</v>
      </c>
      <c r="O8" s="24"/>
      <c r="P8" s="1"/>
    </row>
    <row r="9">
      <c r="A9" s="1"/>
      <c r="B9" s="25" t="s">
        <v>21</v>
      </c>
      <c r="C9" s="26">
        <f t="shared" ref="C9:D9" si="6">M38</f>
        <v>1500</v>
      </c>
      <c r="D9" s="26">
        <f t="shared" si="6"/>
        <v>18000</v>
      </c>
      <c r="E9" s="27">
        <f>D9/D6</f>
        <v>0.1474805408</v>
      </c>
      <c r="F9" s="1"/>
      <c r="G9" s="28" t="s">
        <v>22</v>
      </c>
      <c r="H9" s="29">
        <v>60.0</v>
      </c>
      <c r="I9" s="30">
        <f t="shared" si="3"/>
        <v>720</v>
      </c>
      <c r="J9" s="31"/>
      <c r="K9" s="1"/>
      <c r="L9" s="32" t="s">
        <v>23</v>
      </c>
      <c r="M9" s="36">
        <v>80.0</v>
      </c>
      <c r="N9" s="34">
        <f t="shared" si="4"/>
        <v>960</v>
      </c>
      <c r="O9" s="24"/>
      <c r="P9" s="1"/>
    </row>
    <row r="10">
      <c r="A10" s="1"/>
      <c r="B10" s="25" t="s">
        <v>104</v>
      </c>
      <c r="C10" s="26">
        <f t="shared" ref="C10:D10" si="7">C8-C9</f>
        <v>2411.5</v>
      </c>
      <c r="D10" s="26">
        <f t="shared" si="7"/>
        <v>28938</v>
      </c>
      <c r="E10" s="27">
        <f>D10/D6</f>
        <v>0.2370995494</v>
      </c>
      <c r="F10" s="1"/>
      <c r="G10" s="28" t="s">
        <v>25</v>
      </c>
      <c r="H10" s="29">
        <v>75.0</v>
      </c>
      <c r="I10" s="30">
        <f t="shared" si="3"/>
        <v>900</v>
      </c>
      <c r="J10" s="31"/>
      <c r="K10" s="1"/>
      <c r="L10" s="32" t="s">
        <v>105</v>
      </c>
      <c r="M10" s="35"/>
      <c r="N10" s="34">
        <f t="shared" si="4"/>
        <v>0</v>
      </c>
      <c r="O10" s="24"/>
      <c r="P10" s="1"/>
    </row>
    <row r="11">
      <c r="A11" s="1"/>
      <c r="B11" s="25" t="s">
        <v>11</v>
      </c>
      <c r="C11" s="26">
        <f>M25</f>
        <v>928.6666667</v>
      </c>
      <c r="D11" s="26">
        <f>N38</f>
        <v>18000</v>
      </c>
      <c r="E11" s="27">
        <f>D11/D6</f>
        <v>0.1474805408</v>
      </c>
      <c r="F11" s="1"/>
      <c r="G11" s="28" t="s">
        <v>27</v>
      </c>
      <c r="H11" s="29">
        <v>23.0</v>
      </c>
      <c r="I11" s="30">
        <f t="shared" si="3"/>
        <v>276</v>
      </c>
      <c r="J11" s="31"/>
      <c r="K11" s="1"/>
      <c r="L11" s="32" t="s">
        <v>28</v>
      </c>
      <c r="M11" s="36">
        <v>36.0</v>
      </c>
      <c r="N11" s="34">
        <f t="shared" si="4"/>
        <v>432</v>
      </c>
      <c r="O11" s="24"/>
      <c r="P11" s="1"/>
    </row>
    <row r="12">
      <c r="A12" s="1"/>
      <c r="B12" s="25"/>
      <c r="C12" s="38"/>
      <c r="D12" s="38"/>
      <c r="E12" s="27"/>
      <c r="F12" s="1"/>
      <c r="G12" s="28" t="s">
        <v>29</v>
      </c>
      <c r="H12" s="29">
        <v>135.0</v>
      </c>
      <c r="I12" s="30">
        <f t="shared" si="3"/>
        <v>1620</v>
      </c>
      <c r="J12" s="31"/>
      <c r="K12" s="1"/>
      <c r="L12" s="32" t="s">
        <v>30</v>
      </c>
      <c r="M12" s="35"/>
      <c r="N12" s="34">
        <f t="shared" si="4"/>
        <v>0</v>
      </c>
      <c r="O12" s="24"/>
      <c r="P12" s="1"/>
    </row>
    <row r="13">
      <c r="A13" s="1"/>
      <c r="B13" s="39" t="s">
        <v>31</v>
      </c>
      <c r="C13" s="38"/>
      <c r="D13" s="38"/>
      <c r="E13" s="40"/>
      <c r="F13" s="1"/>
      <c r="G13" s="28" t="s">
        <v>32</v>
      </c>
      <c r="H13" s="29">
        <v>135.0</v>
      </c>
      <c r="I13" s="30">
        <f t="shared" si="3"/>
        <v>1620</v>
      </c>
      <c r="J13" s="31"/>
      <c r="K13" s="1"/>
      <c r="L13" s="32" t="s">
        <v>33</v>
      </c>
      <c r="M13" s="35"/>
      <c r="N13" s="34">
        <f t="shared" si="4"/>
        <v>0</v>
      </c>
      <c r="O13" s="24"/>
      <c r="P13" s="1"/>
    </row>
    <row r="14">
      <c r="A14" s="1"/>
      <c r="C14" s="41">
        <f t="shared" ref="C14:D14" si="8">C10-C11</f>
        <v>1482.833333</v>
      </c>
      <c r="D14" s="42">
        <f t="shared" si="8"/>
        <v>10938</v>
      </c>
      <c r="E14" s="43">
        <f>D14/D6</f>
        <v>0.0896190086</v>
      </c>
      <c r="F14" s="1"/>
      <c r="G14" s="28" t="s">
        <v>106</v>
      </c>
      <c r="H14" s="44"/>
      <c r="I14" s="30">
        <f t="shared" si="3"/>
        <v>0</v>
      </c>
      <c r="J14" s="31"/>
      <c r="K14" s="1"/>
      <c r="L14" s="32" t="s">
        <v>35</v>
      </c>
      <c r="M14" s="35"/>
      <c r="N14" s="34">
        <f t="shared" si="4"/>
        <v>0</v>
      </c>
      <c r="O14" s="24"/>
      <c r="P14" s="1"/>
    </row>
    <row r="15" ht="9.75" customHeight="1">
      <c r="A15" s="1"/>
      <c r="B15" s="45" t="s">
        <v>107</v>
      </c>
      <c r="F15" s="1"/>
      <c r="G15" s="28" t="s">
        <v>37</v>
      </c>
      <c r="H15" s="29"/>
      <c r="I15" s="30">
        <f t="shared" si="3"/>
        <v>0</v>
      </c>
      <c r="J15" s="31"/>
      <c r="K15" s="1"/>
      <c r="L15" s="32" t="s">
        <v>38</v>
      </c>
      <c r="M15" s="36">
        <v>46.0</v>
      </c>
      <c r="N15" s="34">
        <f t="shared" si="4"/>
        <v>552</v>
      </c>
      <c r="O15" s="24"/>
      <c r="P15" s="1"/>
    </row>
    <row r="16" ht="9.75" customHeight="1">
      <c r="A16" s="1"/>
      <c r="F16" s="1"/>
      <c r="G16" s="28" t="s">
        <v>39</v>
      </c>
      <c r="H16" s="46"/>
      <c r="I16" s="30">
        <f t="shared" si="3"/>
        <v>0</v>
      </c>
      <c r="J16" s="31"/>
      <c r="K16" s="1"/>
      <c r="L16" s="32" t="s">
        <v>40</v>
      </c>
      <c r="M16" s="35"/>
      <c r="N16" s="34">
        <f t="shared" si="4"/>
        <v>0</v>
      </c>
      <c r="O16" s="24"/>
      <c r="P16" s="1"/>
    </row>
    <row r="17" ht="9.75" customHeight="1">
      <c r="A17" s="1"/>
      <c r="B17" s="5"/>
      <c r="C17" s="47" t="s">
        <v>5</v>
      </c>
      <c r="D17" s="48" t="s">
        <v>6</v>
      </c>
      <c r="E17" s="49"/>
      <c r="F17" s="1"/>
      <c r="G17" s="28" t="s">
        <v>41</v>
      </c>
      <c r="H17" s="46"/>
      <c r="I17" s="30">
        <f t="shared" si="3"/>
        <v>0</v>
      </c>
      <c r="J17" s="31"/>
      <c r="K17" s="1"/>
      <c r="L17" s="32" t="s">
        <v>42</v>
      </c>
      <c r="M17" s="35"/>
      <c r="N17" s="34">
        <f t="shared" si="4"/>
        <v>0</v>
      </c>
      <c r="O17" s="24"/>
      <c r="P17" s="1"/>
    </row>
    <row r="18" ht="9.75" customHeight="1">
      <c r="A18" s="1"/>
      <c r="B18" s="5" t="s">
        <v>108</v>
      </c>
      <c r="E18" s="50"/>
      <c r="F18" s="1"/>
      <c r="G18" s="28" t="s">
        <v>44</v>
      </c>
      <c r="H18" s="44">
        <v>600.0</v>
      </c>
      <c r="I18" s="30">
        <f t="shared" si="3"/>
        <v>7200</v>
      </c>
      <c r="J18" s="31"/>
      <c r="K18" s="1"/>
      <c r="L18" s="32" t="s">
        <v>45</v>
      </c>
      <c r="M18" s="35"/>
      <c r="N18" s="34">
        <f t="shared" si="4"/>
        <v>0</v>
      </c>
      <c r="O18" s="24"/>
      <c r="P18" s="1"/>
    </row>
    <row r="19" ht="9.75" customHeight="1">
      <c r="A19" s="1"/>
      <c r="B19" s="51" t="s">
        <v>46</v>
      </c>
      <c r="C19" s="50"/>
      <c r="D19" s="50"/>
      <c r="E19" s="50"/>
      <c r="F19" s="1"/>
      <c r="G19" s="28" t="s">
        <v>47</v>
      </c>
      <c r="H19" s="46"/>
      <c r="I19" s="30">
        <f t="shared" si="3"/>
        <v>0</v>
      </c>
      <c r="J19" s="31"/>
      <c r="K19" s="1"/>
      <c r="L19" s="32" t="s">
        <v>48</v>
      </c>
      <c r="M19" s="35"/>
      <c r="N19" s="34">
        <f t="shared" si="4"/>
        <v>0</v>
      </c>
      <c r="O19" s="24"/>
      <c r="P19" s="1"/>
    </row>
    <row r="20" ht="9.75" customHeight="1">
      <c r="A20" s="1"/>
      <c r="B20" s="52"/>
      <c r="C20" s="52"/>
      <c r="D20" s="52"/>
      <c r="E20" s="52"/>
      <c r="F20" s="1"/>
      <c r="G20" s="28" t="s">
        <v>49</v>
      </c>
      <c r="H20" s="29"/>
      <c r="I20" s="30">
        <f t="shared" si="3"/>
        <v>0</v>
      </c>
      <c r="J20" s="31"/>
      <c r="K20" s="1"/>
      <c r="L20" s="32" t="s">
        <v>50</v>
      </c>
      <c r="M20" s="35"/>
      <c r="N20" s="34">
        <f t="shared" si="4"/>
        <v>0</v>
      </c>
      <c r="O20" s="24"/>
      <c r="P20" s="1"/>
    </row>
    <row r="21" ht="9.75" customHeight="1">
      <c r="A21" s="1"/>
      <c r="B21" s="53" t="s">
        <v>109</v>
      </c>
      <c r="C21" s="26">
        <f t="shared" ref="C21:C22" si="9">D21/12</f>
        <v>6287.5</v>
      </c>
      <c r="D21" s="44">
        <v>75450.0</v>
      </c>
      <c r="E21" s="54"/>
      <c r="F21" s="1"/>
      <c r="G21" s="28" t="s">
        <v>52</v>
      </c>
      <c r="H21" s="29"/>
      <c r="I21" s="30">
        <f t="shared" si="3"/>
        <v>0</v>
      </c>
      <c r="J21" s="31"/>
      <c r="K21" s="1"/>
      <c r="L21" s="32" t="s">
        <v>50</v>
      </c>
      <c r="M21" s="35"/>
      <c r="N21" s="34">
        <f t="shared" si="4"/>
        <v>0</v>
      </c>
      <c r="O21" s="24"/>
      <c r="P21" s="1"/>
    </row>
    <row r="22">
      <c r="A22" s="1"/>
      <c r="B22" s="53" t="s">
        <v>110</v>
      </c>
      <c r="C22" s="26">
        <f t="shared" si="9"/>
        <v>2333.333333</v>
      </c>
      <c r="D22" s="29">
        <v>28000.0</v>
      </c>
      <c r="E22" s="54"/>
      <c r="F22" s="1"/>
      <c r="G22" s="28" t="s">
        <v>54</v>
      </c>
      <c r="H22" s="29">
        <v>50.0</v>
      </c>
      <c r="I22" s="30">
        <f t="shared" si="3"/>
        <v>600</v>
      </c>
      <c r="J22" s="31"/>
      <c r="K22" s="1"/>
      <c r="L22" s="32" t="s">
        <v>55</v>
      </c>
      <c r="M22" s="34">
        <f t="shared" ref="M22:M24" si="10">N22/12</f>
        <v>266.6666667</v>
      </c>
      <c r="N22" s="36">
        <v>3200.0</v>
      </c>
      <c r="O22" s="24"/>
      <c r="P22" s="1"/>
    </row>
    <row r="23">
      <c r="A23" s="1"/>
      <c r="B23" s="53" t="s">
        <v>56</v>
      </c>
      <c r="C23" s="29">
        <v>400.0</v>
      </c>
      <c r="D23" s="30">
        <f t="shared" ref="D23:D33" si="11">C23*12</f>
        <v>4800</v>
      </c>
      <c r="E23" s="54"/>
      <c r="F23" s="1"/>
      <c r="G23" s="28" t="s">
        <v>57</v>
      </c>
      <c r="H23" s="29"/>
      <c r="I23" s="30">
        <f t="shared" si="3"/>
        <v>0</v>
      </c>
      <c r="J23" s="31"/>
      <c r="K23" s="1"/>
      <c r="L23" s="32" t="s">
        <v>58</v>
      </c>
      <c r="M23" s="34">
        <f t="shared" si="10"/>
        <v>0</v>
      </c>
      <c r="N23" s="35"/>
      <c r="O23" s="24"/>
      <c r="P23" s="1"/>
    </row>
    <row r="24">
      <c r="A24" s="1"/>
      <c r="B24" s="53" t="s">
        <v>59</v>
      </c>
      <c r="C24" s="29">
        <v>650.0</v>
      </c>
      <c r="D24" s="30">
        <f t="shared" si="11"/>
        <v>7800</v>
      </c>
      <c r="E24" s="54"/>
      <c r="F24" s="1"/>
      <c r="G24" s="28" t="s">
        <v>60</v>
      </c>
      <c r="H24" s="29"/>
      <c r="I24" s="30">
        <f t="shared" si="3"/>
        <v>0</v>
      </c>
      <c r="J24" s="31"/>
      <c r="K24" s="1"/>
      <c r="L24" s="32" t="s">
        <v>58</v>
      </c>
      <c r="M24" s="34">
        <f t="shared" si="10"/>
        <v>0</v>
      </c>
      <c r="N24" s="35"/>
      <c r="O24" s="24"/>
      <c r="P24" s="1"/>
    </row>
    <row r="25">
      <c r="A25" s="1"/>
      <c r="B25" s="53" t="s">
        <v>61</v>
      </c>
      <c r="C25" s="29"/>
      <c r="D25" s="30">
        <f t="shared" si="11"/>
        <v>0</v>
      </c>
      <c r="E25" s="54"/>
      <c r="F25" s="1"/>
      <c r="G25" s="28" t="s">
        <v>62</v>
      </c>
      <c r="H25" s="29"/>
      <c r="I25" s="30">
        <f t="shared" si="3"/>
        <v>0</v>
      </c>
      <c r="J25" s="31"/>
      <c r="K25" s="1"/>
      <c r="L25" s="22"/>
      <c r="M25" s="55">
        <f t="shared" ref="M25:N25" si="12">SUM(M6:M24)</f>
        <v>928.6666667</v>
      </c>
      <c r="N25" s="55">
        <f t="shared" si="12"/>
        <v>11144</v>
      </c>
      <c r="O25" s="24"/>
      <c r="P25" s="1"/>
    </row>
    <row r="26">
      <c r="A26" s="1"/>
      <c r="B26" s="53" t="s">
        <v>63</v>
      </c>
      <c r="C26" s="29"/>
      <c r="D26" s="30">
        <f t="shared" si="11"/>
        <v>0</v>
      </c>
      <c r="E26" s="54"/>
      <c r="F26" s="1"/>
      <c r="G26" s="28" t="s">
        <v>64</v>
      </c>
      <c r="H26" s="29"/>
      <c r="I26" s="30">
        <f t="shared" si="3"/>
        <v>0</v>
      </c>
      <c r="J26" s="31"/>
      <c r="K26" s="1"/>
      <c r="L26" s="22"/>
      <c r="M26" s="24"/>
      <c r="N26" s="24"/>
      <c r="O26" s="23"/>
      <c r="P26" s="1"/>
    </row>
    <row r="27">
      <c r="A27" s="1"/>
      <c r="B27" s="53" t="s">
        <v>65</v>
      </c>
      <c r="C27" s="29"/>
      <c r="D27" s="30">
        <f t="shared" si="11"/>
        <v>0</v>
      </c>
      <c r="E27" s="54"/>
      <c r="F27" s="1"/>
      <c r="G27" s="28" t="s">
        <v>66</v>
      </c>
      <c r="H27" s="29"/>
      <c r="I27" s="30">
        <f t="shared" si="3"/>
        <v>0</v>
      </c>
      <c r="J27" s="31"/>
      <c r="K27" s="1"/>
      <c r="L27" s="15" t="s">
        <v>67</v>
      </c>
      <c r="M27" s="16"/>
      <c r="N27" s="16"/>
      <c r="O27" s="16"/>
      <c r="P27" s="1"/>
    </row>
    <row r="28">
      <c r="A28" s="1"/>
      <c r="B28" s="53" t="s">
        <v>111</v>
      </c>
      <c r="C28" s="29"/>
      <c r="D28" s="30">
        <f t="shared" si="11"/>
        <v>0</v>
      </c>
      <c r="E28" s="54"/>
      <c r="F28" s="1"/>
      <c r="G28" s="28" t="s">
        <v>69</v>
      </c>
      <c r="H28" s="29"/>
      <c r="I28" s="30">
        <f t="shared" si="3"/>
        <v>0</v>
      </c>
      <c r="J28" s="31"/>
      <c r="K28" s="1"/>
      <c r="L28" s="20"/>
      <c r="M28" s="21"/>
      <c r="N28" s="21"/>
      <c r="O28" s="31"/>
      <c r="P28" s="1"/>
    </row>
    <row r="29">
      <c r="A29" s="1"/>
      <c r="B29" s="53" t="s">
        <v>112</v>
      </c>
      <c r="C29" s="29">
        <v>500.0</v>
      </c>
      <c r="D29" s="30">
        <f t="shared" si="11"/>
        <v>6000</v>
      </c>
      <c r="E29" s="54"/>
      <c r="F29" s="1"/>
      <c r="G29" s="28" t="s">
        <v>113</v>
      </c>
      <c r="H29" s="46"/>
      <c r="I29" s="30">
        <f t="shared" si="3"/>
        <v>0</v>
      </c>
      <c r="J29" s="31"/>
      <c r="K29" s="1"/>
      <c r="L29" s="28" t="s">
        <v>72</v>
      </c>
      <c r="M29" s="29"/>
      <c r="N29" s="30">
        <f t="shared" ref="N29:N34" si="13">M29*12</f>
        <v>0</v>
      </c>
      <c r="O29" s="31"/>
      <c r="P29" s="1"/>
    </row>
    <row r="30">
      <c r="A30" s="1"/>
      <c r="B30" s="53" t="s">
        <v>73</v>
      </c>
      <c r="C30" s="29"/>
      <c r="D30" s="30">
        <f t="shared" si="11"/>
        <v>0</v>
      </c>
      <c r="E30" s="54"/>
      <c r="F30" s="1"/>
      <c r="G30" s="28" t="s">
        <v>74</v>
      </c>
      <c r="H30" s="46"/>
      <c r="I30" s="30">
        <f t="shared" si="3"/>
        <v>0</v>
      </c>
      <c r="J30" s="31"/>
      <c r="K30" s="1"/>
      <c r="L30" s="28" t="s">
        <v>75</v>
      </c>
      <c r="M30" s="29"/>
      <c r="N30" s="30">
        <f t="shared" si="13"/>
        <v>0</v>
      </c>
      <c r="O30" s="31"/>
      <c r="P30" s="1"/>
    </row>
    <row r="31">
      <c r="A31" s="1"/>
      <c r="B31" s="53" t="s">
        <v>76</v>
      </c>
      <c r="C31" s="29"/>
      <c r="D31" s="30">
        <f t="shared" si="11"/>
        <v>0</v>
      </c>
      <c r="E31" s="54"/>
      <c r="F31" s="1"/>
      <c r="G31" s="28" t="s">
        <v>77</v>
      </c>
      <c r="H31" s="29">
        <v>2500.0</v>
      </c>
      <c r="I31" s="30">
        <f t="shared" si="3"/>
        <v>30000</v>
      </c>
      <c r="J31" s="31"/>
      <c r="K31" s="1"/>
      <c r="L31" s="28" t="s">
        <v>114</v>
      </c>
      <c r="M31" s="29"/>
      <c r="N31" s="30">
        <f t="shared" si="13"/>
        <v>0</v>
      </c>
      <c r="O31" s="31"/>
      <c r="P31" s="1"/>
    </row>
    <row r="32">
      <c r="A32" s="1"/>
      <c r="B32" s="53" t="s">
        <v>76</v>
      </c>
      <c r="C32" s="29"/>
      <c r="D32" s="30">
        <f t="shared" si="11"/>
        <v>0</v>
      </c>
      <c r="E32" s="54"/>
      <c r="F32" s="1"/>
      <c r="G32" s="28" t="s">
        <v>79</v>
      </c>
      <c r="H32" s="29"/>
      <c r="I32" s="30">
        <f t="shared" si="3"/>
        <v>0</v>
      </c>
      <c r="J32" s="31"/>
      <c r="K32" s="1"/>
      <c r="L32" s="28" t="s">
        <v>115</v>
      </c>
      <c r="M32" s="44">
        <v>1500.0</v>
      </c>
      <c r="N32" s="30">
        <f t="shared" si="13"/>
        <v>18000</v>
      </c>
      <c r="O32" s="31"/>
      <c r="P32" s="1"/>
    </row>
    <row r="33">
      <c r="A33" s="1"/>
      <c r="B33" s="53" t="s">
        <v>76</v>
      </c>
      <c r="C33" s="29"/>
      <c r="D33" s="30">
        <f t="shared" si="11"/>
        <v>0</v>
      </c>
      <c r="E33" s="54"/>
      <c r="F33" s="1"/>
      <c r="G33" s="28" t="s">
        <v>81</v>
      </c>
      <c r="H33" s="29"/>
      <c r="I33" s="30">
        <f t="shared" si="3"/>
        <v>0</v>
      </c>
      <c r="J33" s="31"/>
      <c r="K33" s="1"/>
      <c r="L33" s="28" t="s">
        <v>82</v>
      </c>
      <c r="M33" s="29"/>
      <c r="N33" s="30">
        <f t="shared" si="13"/>
        <v>0</v>
      </c>
      <c r="O33" s="31"/>
      <c r="P33" s="1"/>
    </row>
    <row r="34">
      <c r="A34" s="1"/>
      <c r="B34" s="52"/>
      <c r="C34" s="56"/>
      <c r="D34" s="56"/>
      <c r="E34" s="56"/>
      <c r="F34" s="1"/>
      <c r="G34" s="28" t="s">
        <v>83</v>
      </c>
      <c r="H34" s="29"/>
      <c r="I34" s="30">
        <f t="shared" si="3"/>
        <v>0</v>
      </c>
      <c r="J34" s="31"/>
      <c r="K34" s="1"/>
      <c r="L34" s="28" t="s">
        <v>82</v>
      </c>
      <c r="M34" s="29"/>
      <c r="N34" s="30">
        <f t="shared" si="13"/>
        <v>0</v>
      </c>
      <c r="O34" s="31"/>
      <c r="P34" s="1"/>
    </row>
    <row r="35">
      <c r="A35" s="1"/>
      <c r="B35" s="57" t="s">
        <v>84</v>
      </c>
      <c r="C35" s="58">
        <f t="shared" ref="C35:D35" si="14">SUM(C21:C33)</f>
        <v>10170.83333</v>
      </c>
      <c r="D35" s="59">
        <f t="shared" si="14"/>
        <v>122050</v>
      </c>
      <c r="E35" s="60"/>
      <c r="F35" s="1"/>
      <c r="G35" s="28" t="s">
        <v>85</v>
      </c>
      <c r="H35" s="29"/>
      <c r="I35" s="30">
        <f t="shared" si="3"/>
        <v>0</v>
      </c>
      <c r="J35" s="31"/>
      <c r="K35" s="1"/>
      <c r="L35" s="28" t="s">
        <v>116</v>
      </c>
      <c r="M35" s="26">
        <f t="shared" ref="M35:M37" si="15">N35/12</f>
        <v>0</v>
      </c>
      <c r="N35" s="44"/>
      <c r="O35" s="31"/>
      <c r="P35" s="1"/>
    </row>
    <row r="36">
      <c r="A36" s="1"/>
      <c r="C36" s="1"/>
      <c r="D36" s="1"/>
      <c r="E36" s="1"/>
      <c r="F36" s="1"/>
      <c r="G36" s="28" t="s">
        <v>87</v>
      </c>
      <c r="H36" s="29"/>
      <c r="I36" s="30">
        <f t="shared" si="3"/>
        <v>0</v>
      </c>
      <c r="J36" s="31"/>
      <c r="K36" s="1"/>
      <c r="L36" s="28" t="s">
        <v>88</v>
      </c>
      <c r="M36" s="26">
        <f t="shared" si="15"/>
        <v>0</v>
      </c>
      <c r="N36" s="46"/>
      <c r="O36" s="31"/>
      <c r="P36" s="1"/>
    </row>
    <row r="37">
      <c r="A37" s="1"/>
      <c r="B37" s="1"/>
      <c r="C37" s="1"/>
      <c r="D37" s="1"/>
      <c r="E37" s="1"/>
      <c r="F37" s="1"/>
      <c r="G37" s="28" t="s">
        <v>89</v>
      </c>
      <c r="H37" s="29"/>
      <c r="I37" s="30">
        <f t="shared" si="3"/>
        <v>0</v>
      </c>
      <c r="J37" s="31"/>
      <c r="K37" s="1"/>
      <c r="L37" s="28" t="s">
        <v>88</v>
      </c>
      <c r="M37" s="26">
        <f t="shared" si="15"/>
        <v>0</v>
      </c>
      <c r="N37" s="44"/>
      <c r="O37" s="31"/>
      <c r="P37" s="1"/>
    </row>
    <row r="38">
      <c r="A38" s="1"/>
      <c r="B38" s="1"/>
      <c r="C38" s="1"/>
      <c r="D38" s="1"/>
      <c r="E38" s="1"/>
      <c r="F38" s="1"/>
      <c r="G38" s="28" t="s">
        <v>117</v>
      </c>
      <c r="H38" s="29"/>
      <c r="I38" s="30">
        <f t="shared" si="3"/>
        <v>0</v>
      </c>
      <c r="J38" s="31"/>
      <c r="K38" s="1"/>
      <c r="L38" s="61"/>
      <c r="M38" s="62">
        <f t="shared" ref="M38:N38" si="16">SUM(M29:M37)</f>
        <v>1500</v>
      </c>
      <c r="N38" s="62">
        <f t="shared" si="16"/>
        <v>18000</v>
      </c>
      <c r="O38" s="31"/>
      <c r="P38" s="1"/>
    </row>
    <row r="39">
      <c r="A39" s="1"/>
      <c r="B39" s="1"/>
      <c r="C39" s="1"/>
      <c r="D39" s="1"/>
      <c r="E39" s="1"/>
      <c r="F39" s="1"/>
      <c r="G39" s="28" t="s">
        <v>91</v>
      </c>
      <c r="H39" s="29"/>
      <c r="I39" s="30">
        <f t="shared" si="3"/>
        <v>0</v>
      </c>
      <c r="J39" s="31"/>
      <c r="K39" s="1"/>
      <c r="L39" s="61"/>
      <c r="M39" s="61"/>
      <c r="N39" s="61"/>
      <c r="O39" s="31"/>
      <c r="P39" s="1"/>
    </row>
    <row r="40">
      <c r="A40" s="1"/>
      <c r="B40" s="1"/>
      <c r="C40" s="1"/>
      <c r="D40" s="1"/>
      <c r="E40" s="1"/>
      <c r="F40" s="1"/>
      <c r="G40" s="28" t="s">
        <v>92</v>
      </c>
      <c r="H40" s="29"/>
      <c r="I40" s="30">
        <f t="shared" si="3"/>
        <v>0</v>
      </c>
      <c r="J40" s="31"/>
      <c r="K40" s="1"/>
      <c r="L40" s="63" t="s">
        <v>93</v>
      </c>
      <c r="M40" s="64">
        <f t="shared" ref="M40:N40" si="17">SUM(H52, M25, M38)</f>
        <v>8688</v>
      </c>
      <c r="N40" s="65">
        <f t="shared" si="17"/>
        <v>104256</v>
      </c>
      <c r="O40" s="66"/>
      <c r="P40" s="1"/>
    </row>
    <row r="41">
      <c r="A41" s="1"/>
      <c r="B41" s="1"/>
      <c r="C41" s="1"/>
      <c r="D41" s="1"/>
      <c r="E41" s="1"/>
      <c r="F41" s="1"/>
      <c r="G41" s="28" t="s">
        <v>94</v>
      </c>
      <c r="H41" s="29"/>
      <c r="I41" s="30">
        <f t="shared" si="3"/>
        <v>0</v>
      </c>
      <c r="J41" s="31"/>
      <c r="K41" s="1"/>
      <c r="L41" s="1"/>
      <c r="M41" s="1"/>
      <c r="N41" s="1"/>
      <c r="O41" s="1"/>
      <c r="P41" s="1"/>
    </row>
    <row r="42">
      <c r="A42" s="1"/>
      <c r="B42" s="1"/>
      <c r="C42" s="1"/>
      <c r="D42" s="1"/>
      <c r="E42" s="1"/>
      <c r="F42" s="1"/>
      <c r="G42" s="28" t="s">
        <v>50</v>
      </c>
      <c r="H42" s="29"/>
      <c r="I42" s="30">
        <f t="shared" si="3"/>
        <v>0</v>
      </c>
      <c r="J42" s="31"/>
      <c r="K42" s="1"/>
      <c r="L42" s="1"/>
      <c r="M42" s="1"/>
      <c r="N42" s="1"/>
      <c r="O42" s="1"/>
      <c r="P42" s="1"/>
    </row>
    <row r="43">
      <c r="A43" s="1"/>
      <c r="B43" s="1"/>
      <c r="C43" s="1"/>
      <c r="D43" s="1"/>
      <c r="E43" s="1"/>
      <c r="F43" s="1"/>
      <c r="G43" s="28" t="s">
        <v>50</v>
      </c>
      <c r="H43" s="29"/>
      <c r="I43" s="30">
        <f t="shared" si="3"/>
        <v>0</v>
      </c>
      <c r="J43" s="31"/>
      <c r="K43" s="1"/>
      <c r="L43" s="1"/>
      <c r="M43" s="1"/>
      <c r="N43" s="1"/>
      <c r="O43" s="1"/>
      <c r="P43" s="1"/>
    </row>
    <row r="44">
      <c r="A44" s="1"/>
      <c r="B44" s="1"/>
      <c r="C44" s="1"/>
      <c r="D44" s="1"/>
      <c r="E44" s="1"/>
      <c r="F44" s="1"/>
      <c r="G44" s="28" t="s">
        <v>95</v>
      </c>
      <c r="H44" s="67">
        <f t="shared" ref="H44:H51" si="18">I44/12</f>
        <v>116.6666667</v>
      </c>
      <c r="I44" s="44">
        <v>1400.0</v>
      </c>
      <c r="J44" s="31"/>
      <c r="K44" s="1"/>
      <c r="L44" s="1"/>
      <c r="M44" s="1"/>
      <c r="N44" s="1"/>
      <c r="O44" s="1"/>
      <c r="P44" s="1"/>
    </row>
    <row r="45">
      <c r="A45" s="1"/>
      <c r="B45" s="1"/>
      <c r="C45" s="1"/>
      <c r="D45" s="1"/>
      <c r="E45" s="1"/>
      <c r="F45" s="1"/>
      <c r="G45" s="28" t="s">
        <v>96</v>
      </c>
      <c r="H45" s="67">
        <f t="shared" si="18"/>
        <v>3</v>
      </c>
      <c r="I45" s="44">
        <v>36.0</v>
      </c>
      <c r="J45" s="31"/>
      <c r="K45" s="1"/>
      <c r="L45" s="1"/>
      <c r="M45" s="1"/>
      <c r="N45" s="1"/>
      <c r="O45" s="1"/>
      <c r="P45" s="1"/>
    </row>
    <row r="46" ht="14.25" customHeight="1">
      <c r="A46" s="1"/>
      <c r="B46" s="1"/>
      <c r="C46" s="1"/>
      <c r="D46" s="1"/>
      <c r="E46" s="68"/>
      <c r="F46" s="1"/>
      <c r="G46" s="28" t="s">
        <v>97</v>
      </c>
      <c r="H46" s="67">
        <f t="shared" si="18"/>
        <v>91.66666667</v>
      </c>
      <c r="I46" s="44">
        <v>1100.0</v>
      </c>
      <c r="J46" s="31"/>
      <c r="K46" s="1"/>
      <c r="L46" s="1"/>
      <c r="M46" s="1"/>
      <c r="N46" s="1"/>
      <c r="O46" s="1"/>
      <c r="P46" s="1"/>
    </row>
    <row r="47">
      <c r="A47" s="1"/>
      <c r="B47" s="1"/>
      <c r="C47" s="1"/>
      <c r="D47" s="1"/>
      <c r="E47" s="1"/>
      <c r="F47" s="1"/>
      <c r="G47" s="28" t="s">
        <v>118</v>
      </c>
      <c r="H47" s="67">
        <f t="shared" si="18"/>
        <v>50</v>
      </c>
      <c r="I47" s="44">
        <v>600.0</v>
      </c>
      <c r="J47" s="31"/>
      <c r="K47" s="1"/>
      <c r="L47" s="1"/>
      <c r="M47" s="1"/>
      <c r="N47" s="1"/>
      <c r="O47" s="1"/>
      <c r="P47" s="1"/>
    </row>
    <row r="48">
      <c r="A48" s="1"/>
      <c r="B48" s="1"/>
      <c r="C48" s="1"/>
      <c r="D48" s="1"/>
      <c r="E48" s="1"/>
      <c r="F48" s="1"/>
      <c r="G48" s="28" t="s">
        <v>99</v>
      </c>
      <c r="H48" s="67">
        <f t="shared" si="18"/>
        <v>0</v>
      </c>
      <c r="I48" s="46"/>
      <c r="J48" s="31"/>
      <c r="K48" s="1"/>
      <c r="L48" s="1"/>
      <c r="M48" s="1"/>
      <c r="N48" s="1"/>
      <c r="O48" s="1"/>
      <c r="P48" s="1"/>
    </row>
    <row r="49">
      <c r="A49" s="1"/>
      <c r="B49" s="1"/>
      <c r="C49" s="1"/>
      <c r="D49" s="1"/>
      <c r="E49" s="1"/>
      <c r="F49" s="1"/>
      <c r="G49" s="28" t="s">
        <v>100</v>
      </c>
      <c r="H49" s="67">
        <f t="shared" si="18"/>
        <v>0</v>
      </c>
      <c r="I49" s="46"/>
      <c r="J49" s="31"/>
      <c r="K49" s="1"/>
      <c r="L49" s="1"/>
      <c r="M49" s="1"/>
      <c r="N49" s="1"/>
      <c r="O49" s="1"/>
      <c r="P49" s="1"/>
    </row>
    <row r="50">
      <c r="A50" s="1"/>
      <c r="B50" s="1"/>
      <c r="C50" s="1"/>
      <c r="D50" s="1"/>
      <c r="E50" s="1"/>
      <c r="F50" s="1"/>
      <c r="G50" s="28" t="s">
        <v>58</v>
      </c>
      <c r="H50" s="67">
        <f t="shared" si="18"/>
        <v>0</v>
      </c>
      <c r="I50" s="46"/>
      <c r="J50" s="31"/>
      <c r="K50" s="1"/>
      <c r="L50" s="1"/>
      <c r="M50" s="1"/>
      <c r="N50" s="1"/>
      <c r="O50" s="1"/>
      <c r="P50" s="1"/>
    </row>
    <row r="51">
      <c r="A51" s="1"/>
      <c r="B51" s="1"/>
      <c r="C51" s="1"/>
      <c r="D51" s="1"/>
      <c r="E51" s="1"/>
      <c r="F51" s="1"/>
      <c r="G51" s="28" t="s">
        <v>58</v>
      </c>
      <c r="H51" s="67">
        <f t="shared" si="18"/>
        <v>0</v>
      </c>
      <c r="I51" s="44"/>
      <c r="J51" s="31"/>
      <c r="K51" s="1"/>
      <c r="L51" s="1"/>
      <c r="M51" s="1"/>
      <c r="N51" s="1"/>
      <c r="O51" s="1"/>
      <c r="P51" s="1"/>
    </row>
    <row r="52">
      <c r="A52" s="1"/>
      <c r="B52" s="1"/>
      <c r="C52" s="1"/>
      <c r="D52" s="1"/>
      <c r="E52" s="1"/>
      <c r="F52" s="1"/>
      <c r="G52" s="61"/>
      <c r="H52" s="62">
        <f t="shared" ref="H52:I52" si="19">SUM(H6:H51)</f>
        <v>6259.333333</v>
      </c>
      <c r="I52" s="62">
        <f t="shared" si="19"/>
        <v>75112</v>
      </c>
      <c r="J52" s="31"/>
      <c r="K52" s="1"/>
      <c r="L52" s="1"/>
      <c r="M52" s="1"/>
      <c r="N52" s="1"/>
      <c r="O52" s="1"/>
      <c r="P52" s="1"/>
    </row>
    <row r="53">
      <c r="A53" s="1"/>
      <c r="B53" s="1"/>
      <c r="C53" s="1"/>
      <c r="D53" s="1"/>
      <c r="E53" s="1"/>
      <c r="F53" s="1"/>
      <c r="G53" s="20"/>
      <c r="H53" s="21"/>
      <c r="I53" s="21"/>
      <c r="J53" s="31"/>
      <c r="K53" s="1"/>
      <c r="L53" s="1"/>
      <c r="M53" s="1"/>
      <c r="N53" s="1"/>
      <c r="O53" s="1"/>
      <c r="P53" s="1"/>
    </row>
    <row r="5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</row>
    <row r="55">
      <c r="A55" s="1"/>
      <c r="B55" s="72" t="str">
        <f>HYPERLINK("https://goo.gl/8LhYkr","CLICK HERE TO CREATE HOUSEHOLD BUDGET TEMPLATES IN SMARTSHEET")</f>
        <v>CLICK HERE TO CREATE HOUSEHOLD BUDGET TEMPLATES IN SMARTSHEET</v>
      </c>
      <c r="P55" s="1"/>
    </row>
    <row r="56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</row>
    <row r="57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</row>
    <row r="58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</row>
    <row r="59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</row>
    <row r="60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</row>
    <row r="61">
      <c r="A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</row>
    <row r="62">
      <c r="A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</row>
    <row r="63">
      <c r="A63" s="70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70"/>
    </row>
    <row r="6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</row>
    <row r="6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  <row r="66">
      <c r="A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</row>
    <row r="67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</row>
    <row r="68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</row>
    <row r="69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</row>
    <row r="70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</row>
    <row r="7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</row>
    <row r="7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</row>
    <row r="7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</row>
    <row r="7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</row>
    <row r="7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</row>
    <row r="76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</row>
    <row r="77">
      <c r="A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</row>
    <row r="78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</row>
    <row r="79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</row>
    <row r="80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</row>
    <row r="8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</row>
    <row r="8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</row>
    <row r="8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</row>
    <row r="8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</row>
    <row r="8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</row>
    <row r="86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</row>
    <row r="87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</row>
    <row r="88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</row>
    <row r="89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</row>
    <row r="90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</row>
    <row r="9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</row>
    <row r="9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</row>
    <row r="9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</row>
    <row r="9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</row>
    <row r="9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</row>
    <row r="96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</row>
    <row r="97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</row>
    <row r="98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</row>
    <row r="99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</row>
    <row r="100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</row>
    <row r="10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</row>
    <row r="10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</row>
    <row r="10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</row>
    <row r="10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</row>
    <row r="10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</row>
    <row r="106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</row>
    <row r="107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</row>
    <row r="108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</row>
    <row r="109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</row>
    <row r="110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</row>
    <row r="11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</row>
    <row r="11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</row>
    <row r="11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</row>
    <row r="114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</row>
    <row r="11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</row>
    <row r="116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</row>
    <row r="117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</row>
    <row r="118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</row>
    <row r="119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</row>
    <row r="120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</row>
    <row r="12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</row>
    <row r="12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</row>
    <row r="12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</row>
    <row r="124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</row>
    <row r="1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</row>
    <row r="126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</row>
    <row r="127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</row>
    <row r="128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</row>
    <row r="129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</row>
    <row r="130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</row>
    <row r="13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</row>
    <row r="13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</row>
    <row r="13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</row>
    <row r="134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</row>
    <row r="13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</row>
    <row r="136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</row>
    <row r="137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</row>
    <row r="138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</row>
    <row r="139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</row>
    <row r="140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</row>
    <row r="14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</row>
    <row r="14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</row>
    <row r="14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</row>
    <row r="144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</row>
    <row r="14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</row>
    <row r="146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</row>
    <row r="147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</row>
    <row r="148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</row>
    <row r="149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</row>
    <row r="150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</row>
    <row r="15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</row>
    <row r="15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</row>
    <row r="15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</row>
    <row r="154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</row>
    <row r="15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</row>
    <row r="156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</row>
    <row r="157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</row>
    <row r="158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</row>
    <row r="159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</row>
    <row r="160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</row>
    <row r="16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</row>
    <row r="16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</row>
    <row r="16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</row>
    <row r="164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</row>
    <row r="16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</row>
    <row r="166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</row>
    <row r="167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</row>
    <row r="168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</row>
    <row r="169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</row>
    <row r="170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</row>
    <row r="17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</row>
    <row r="17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</row>
    <row r="17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</row>
    <row r="174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</row>
    <row r="17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</row>
    <row r="176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</row>
    <row r="177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</row>
    <row r="178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</row>
    <row r="179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</row>
    <row r="180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</row>
    <row r="18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</row>
    <row r="18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</row>
    <row r="18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</row>
    <row r="184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</row>
    <row r="18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</row>
    <row r="186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</row>
    <row r="187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</row>
    <row r="188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</row>
    <row r="189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</row>
    <row r="190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</row>
    <row r="19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</row>
    <row r="19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</row>
    <row r="19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</row>
    <row r="194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</row>
    <row r="19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</row>
    <row r="196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</row>
    <row r="197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</row>
    <row r="198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</row>
    <row r="199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</row>
    <row r="200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</row>
    <row r="20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</row>
    <row r="20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</row>
    <row r="20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</row>
    <row r="204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</row>
    <row r="20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</row>
    <row r="206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</row>
    <row r="207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</row>
    <row r="208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</row>
    <row r="209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</row>
    <row r="210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</row>
    <row r="21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</row>
    <row r="21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</row>
    <row r="21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</row>
    <row r="214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</row>
    <row r="21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</row>
    <row r="216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</row>
    <row r="217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</row>
    <row r="218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</row>
    <row r="219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</row>
    <row r="220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</row>
    <row r="22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</row>
    <row r="22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</row>
    <row r="22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</row>
    <row r="224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</row>
    <row r="2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</row>
    <row r="226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</row>
    <row r="227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</row>
    <row r="228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</row>
    <row r="229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</row>
    <row r="230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</row>
    <row r="23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</row>
    <row r="23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</row>
    <row r="23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</row>
    <row r="234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</row>
    <row r="23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</row>
    <row r="236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</row>
    <row r="237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</row>
    <row r="238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</row>
    <row r="239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</row>
    <row r="240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</row>
    <row r="24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</row>
    <row r="24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</row>
    <row r="24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</row>
    <row r="244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</row>
    <row r="24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</row>
    <row r="246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</row>
    <row r="247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</row>
    <row r="248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</row>
    <row r="249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</row>
    <row r="250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</row>
    <row r="25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</row>
    <row r="25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</row>
    <row r="25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</row>
    <row r="254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</row>
    <row r="25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</row>
    <row r="256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</row>
    <row r="257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</row>
    <row r="258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</row>
    <row r="259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</row>
    <row r="260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</row>
    <row r="26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</row>
    <row r="26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</row>
    <row r="26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</row>
    <row r="264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</row>
    <row r="26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</row>
    <row r="266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</row>
    <row r="267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</row>
    <row r="268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</row>
    <row r="269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</row>
    <row r="270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</row>
    <row r="27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</row>
    <row r="27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</row>
    <row r="27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</row>
    <row r="274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</row>
    <row r="27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</row>
    <row r="276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</row>
    <row r="277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</row>
    <row r="278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</row>
    <row r="279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</row>
    <row r="280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</row>
    <row r="28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</row>
    <row r="28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</row>
    <row r="28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</row>
    <row r="284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</row>
    <row r="28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</row>
    <row r="286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</row>
    <row r="287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</row>
    <row r="288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</row>
    <row r="289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</row>
    <row r="290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</row>
    <row r="29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</row>
    <row r="29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</row>
    <row r="29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</row>
    <row r="294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</row>
    <row r="29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</row>
    <row r="296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</row>
    <row r="297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</row>
    <row r="298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</row>
    <row r="299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</row>
    <row r="300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</row>
    <row r="30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</row>
    <row r="30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</row>
    <row r="30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</row>
    <row r="304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</row>
    <row r="30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</row>
    <row r="306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</row>
    <row r="307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</row>
    <row r="308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</row>
    <row r="309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</row>
    <row r="310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</row>
    <row r="31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</row>
    <row r="31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</row>
    <row r="31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</row>
    <row r="314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</row>
    <row r="31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</row>
    <row r="316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</row>
    <row r="317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</row>
    <row r="318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</row>
    <row r="319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</row>
    <row r="320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</row>
    <row r="32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</row>
    <row r="32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</row>
    <row r="32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</row>
    <row r="324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</row>
    <row r="3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</row>
    <row r="326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</row>
    <row r="327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</row>
    <row r="328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</row>
    <row r="329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</row>
    <row r="330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</row>
    <row r="33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</row>
    <row r="33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</row>
    <row r="33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</row>
    <row r="334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</row>
    <row r="33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</row>
    <row r="336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</row>
    <row r="337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</row>
    <row r="338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</row>
    <row r="339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</row>
    <row r="340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</row>
    <row r="34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</row>
    <row r="34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</row>
    <row r="34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</row>
    <row r="344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</row>
    <row r="34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</row>
    <row r="346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</row>
    <row r="347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</row>
    <row r="348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</row>
    <row r="349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</row>
    <row r="350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</row>
    <row r="35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</row>
    <row r="35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</row>
    <row r="35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</row>
    <row r="354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</row>
    <row r="35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</row>
    <row r="356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</row>
    <row r="357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</row>
    <row r="358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</row>
    <row r="359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</row>
    <row r="360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</row>
    <row r="36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</row>
    <row r="36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</row>
    <row r="36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</row>
    <row r="364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</row>
    <row r="36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</row>
    <row r="366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</row>
    <row r="367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</row>
    <row r="368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</row>
    <row r="369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</row>
    <row r="370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</row>
    <row r="37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</row>
    <row r="37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</row>
    <row r="37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</row>
    <row r="374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</row>
    <row r="37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</row>
    <row r="376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</row>
    <row r="377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</row>
    <row r="378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</row>
    <row r="379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</row>
    <row r="380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</row>
    <row r="38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</row>
    <row r="38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</row>
    <row r="38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</row>
    <row r="384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</row>
    <row r="38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</row>
    <row r="386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</row>
    <row r="387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</row>
    <row r="388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</row>
    <row r="389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</row>
    <row r="390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</row>
    <row r="39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</row>
    <row r="39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</row>
    <row r="39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</row>
    <row r="394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</row>
    <row r="39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</row>
    <row r="396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</row>
    <row r="397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</row>
    <row r="398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</row>
    <row r="399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</row>
    <row r="400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</row>
    <row r="40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</row>
    <row r="40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</row>
    <row r="40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</row>
    <row r="404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</row>
    <row r="40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</row>
    <row r="406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</row>
    <row r="407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</row>
    <row r="408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</row>
    <row r="409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</row>
    <row r="410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</row>
    <row r="41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</row>
    <row r="41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</row>
    <row r="41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</row>
    <row r="414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</row>
    <row r="41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</row>
    <row r="416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</row>
    <row r="417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</row>
    <row r="418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</row>
    <row r="419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</row>
    <row r="420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</row>
    <row r="42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</row>
    <row r="42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</row>
    <row r="42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</row>
    <row r="424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</row>
    <row r="4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</row>
    <row r="426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</row>
    <row r="427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</row>
    <row r="428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</row>
    <row r="429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</row>
    <row r="430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</row>
    <row r="43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</row>
    <row r="43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</row>
    <row r="43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</row>
    <row r="434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</row>
    <row r="43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</row>
    <row r="436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</row>
    <row r="437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</row>
    <row r="438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</row>
    <row r="439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</row>
    <row r="440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</row>
    <row r="44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</row>
    <row r="44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</row>
    <row r="44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</row>
    <row r="444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</row>
    <row r="44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</row>
    <row r="446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</row>
    <row r="447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</row>
    <row r="448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</row>
    <row r="449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</row>
    <row r="450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</row>
    <row r="45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</row>
    <row r="45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</row>
    <row r="45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</row>
    <row r="454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</row>
    <row r="45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</row>
    <row r="456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</row>
    <row r="457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</row>
    <row r="458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</row>
    <row r="459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</row>
    <row r="460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</row>
    <row r="46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</row>
    <row r="46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</row>
    <row r="46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</row>
    <row r="464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</row>
    <row r="46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</row>
    <row r="466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</row>
    <row r="467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</row>
    <row r="468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</row>
    <row r="469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</row>
    <row r="470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</row>
    <row r="47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</row>
    <row r="47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</row>
    <row r="47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</row>
    <row r="474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</row>
    <row r="47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</row>
    <row r="476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</row>
    <row r="477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</row>
    <row r="478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</row>
    <row r="479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</row>
    <row r="480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</row>
    <row r="48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</row>
    <row r="48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</row>
    <row r="48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</row>
    <row r="484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</row>
    <row r="48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</row>
    <row r="486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</row>
    <row r="487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</row>
    <row r="488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</row>
    <row r="489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</row>
    <row r="490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</row>
    <row r="49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</row>
    <row r="49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</row>
    <row r="49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</row>
    <row r="494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</row>
    <row r="49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</row>
    <row r="496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</row>
    <row r="497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</row>
    <row r="498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</row>
    <row r="499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</row>
    <row r="500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</row>
    <row r="50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</row>
    <row r="50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</row>
    <row r="50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</row>
    <row r="504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</row>
    <row r="50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</row>
    <row r="506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</row>
    <row r="507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</row>
    <row r="508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</row>
    <row r="509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</row>
    <row r="510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</row>
    <row r="51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</row>
    <row r="51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</row>
    <row r="51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</row>
    <row r="514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</row>
    <row r="51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</row>
    <row r="516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</row>
    <row r="517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</row>
    <row r="518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</row>
    <row r="519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</row>
    <row r="520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</row>
    <row r="52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</row>
    <row r="52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</row>
    <row r="52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</row>
    <row r="524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</row>
    <row r="5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</row>
    <row r="526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</row>
    <row r="527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</row>
    <row r="528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</row>
    <row r="529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</row>
    <row r="530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</row>
    <row r="53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</row>
    <row r="53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</row>
    <row r="53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</row>
    <row r="534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</row>
    <row r="53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</row>
    <row r="536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</row>
    <row r="537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</row>
    <row r="538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</row>
    <row r="539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</row>
    <row r="540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</row>
    <row r="54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</row>
    <row r="54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</row>
    <row r="54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</row>
    <row r="544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</row>
    <row r="54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</row>
    <row r="546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</row>
    <row r="547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</row>
    <row r="548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</row>
    <row r="549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</row>
    <row r="550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</row>
    <row r="55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</row>
    <row r="55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</row>
    <row r="55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</row>
    <row r="554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</row>
    <row r="55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</row>
    <row r="556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</row>
    <row r="557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</row>
    <row r="558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</row>
    <row r="559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</row>
    <row r="560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</row>
    <row r="56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</row>
    <row r="56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</row>
    <row r="56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</row>
    <row r="564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</row>
    <row r="56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</row>
    <row r="566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</row>
    <row r="567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</row>
    <row r="568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</row>
    <row r="569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</row>
    <row r="570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</row>
    <row r="57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</row>
    <row r="57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</row>
    <row r="57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</row>
    <row r="574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</row>
    <row r="57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</row>
    <row r="576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</row>
    <row r="577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</row>
    <row r="578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</row>
    <row r="579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</row>
    <row r="580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</row>
    <row r="58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</row>
    <row r="58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</row>
    <row r="58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</row>
    <row r="584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</row>
    <row r="58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</row>
    <row r="586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</row>
    <row r="587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</row>
    <row r="588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</row>
    <row r="589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</row>
    <row r="590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</row>
    <row r="59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</row>
    <row r="59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</row>
    <row r="59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</row>
    <row r="594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</row>
    <row r="59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</row>
    <row r="596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</row>
    <row r="597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</row>
    <row r="598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</row>
    <row r="599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</row>
    <row r="600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</row>
    <row r="60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</row>
    <row r="60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</row>
    <row r="60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</row>
    <row r="604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</row>
    <row r="60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</row>
    <row r="606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</row>
    <row r="607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</row>
    <row r="608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</row>
    <row r="609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</row>
    <row r="610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</row>
    <row r="61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</row>
    <row r="61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</row>
    <row r="61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</row>
    <row r="614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</row>
    <row r="61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</row>
    <row r="616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</row>
    <row r="617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</row>
    <row r="618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</row>
    <row r="619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</row>
    <row r="620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</row>
    <row r="62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</row>
    <row r="62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</row>
    <row r="62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</row>
    <row r="624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</row>
    <row r="6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</row>
    <row r="626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</row>
    <row r="627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</row>
    <row r="628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</row>
    <row r="629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</row>
    <row r="630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</row>
    <row r="63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</row>
    <row r="63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</row>
    <row r="63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</row>
    <row r="634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</row>
    <row r="63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</row>
    <row r="636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</row>
    <row r="637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</row>
    <row r="638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</row>
    <row r="639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</row>
    <row r="640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</row>
    <row r="64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</row>
    <row r="64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</row>
    <row r="64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</row>
    <row r="644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</row>
    <row r="64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</row>
    <row r="646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</row>
    <row r="647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</row>
    <row r="648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</row>
    <row r="649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</row>
    <row r="650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</row>
    <row r="65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</row>
    <row r="65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</row>
    <row r="65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</row>
    <row r="654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</row>
    <row r="65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</row>
    <row r="656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</row>
    <row r="657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</row>
    <row r="658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</row>
    <row r="659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</row>
    <row r="660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</row>
    <row r="66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</row>
    <row r="66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</row>
    <row r="66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</row>
    <row r="664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</row>
    <row r="66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</row>
    <row r="666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</row>
    <row r="667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</row>
    <row r="668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</row>
    <row r="669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</row>
    <row r="670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</row>
    <row r="67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</row>
    <row r="67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</row>
    <row r="67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</row>
    <row r="674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</row>
    <row r="67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</row>
    <row r="676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</row>
    <row r="677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</row>
    <row r="678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</row>
    <row r="679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</row>
    <row r="680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</row>
    <row r="68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</row>
    <row r="68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</row>
    <row r="68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</row>
    <row r="684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</row>
    <row r="68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</row>
    <row r="686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</row>
    <row r="687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</row>
    <row r="688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</row>
    <row r="689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</row>
    <row r="690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</row>
    <row r="69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</row>
    <row r="69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</row>
    <row r="69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</row>
    <row r="694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</row>
    <row r="69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</row>
    <row r="696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</row>
    <row r="697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</row>
    <row r="698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</row>
    <row r="699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</row>
    <row r="700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</row>
    <row r="70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</row>
    <row r="70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</row>
    <row r="70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</row>
    <row r="704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</row>
    <row r="70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</row>
    <row r="706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</row>
    <row r="707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</row>
    <row r="708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</row>
    <row r="709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</row>
    <row r="710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</row>
    <row r="71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</row>
    <row r="71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</row>
    <row r="71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</row>
    <row r="714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</row>
    <row r="71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</row>
    <row r="716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</row>
    <row r="717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</row>
    <row r="718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</row>
    <row r="719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</row>
    <row r="720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</row>
    <row r="72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</row>
    <row r="72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</row>
    <row r="72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</row>
    <row r="724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</row>
    <row r="7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</row>
    <row r="726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</row>
    <row r="727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</row>
    <row r="728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</row>
    <row r="729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</row>
    <row r="730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</row>
    <row r="73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</row>
    <row r="73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</row>
    <row r="73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</row>
    <row r="734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</row>
    <row r="73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</row>
    <row r="736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</row>
    <row r="737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</row>
    <row r="738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</row>
    <row r="739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</row>
    <row r="740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</row>
    <row r="74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</row>
    <row r="74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</row>
    <row r="74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</row>
    <row r="744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</row>
    <row r="74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</row>
    <row r="746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</row>
    <row r="747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</row>
    <row r="748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</row>
    <row r="749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</row>
    <row r="750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</row>
    <row r="75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</row>
    <row r="75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</row>
    <row r="75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</row>
    <row r="754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</row>
    <row r="75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</row>
    <row r="756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</row>
    <row r="757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</row>
    <row r="758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</row>
    <row r="759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</row>
    <row r="760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</row>
    <row r="76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</row>
    <row r="76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</row>
    <row r="76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</row>
    <row r="764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</row>
    <row r="76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</row>
    <row r="766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</row>
    <row r="767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</row>
    <row r="768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</row>
    <row r="769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</row>
    <row r="770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</row>
    <row r="77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</row>
    <row r="77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</row>
    <row r="77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</row>
    <row r="774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</row>
    <row r="77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</row>
    <row r="776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</row>
    <row r="777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</row>
    <row r="778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</row>
    <row r="779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</row>
    <row r="780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</row>
    <row r="78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</row>
    <row r="78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</row>
    <row r="78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</row>
    <row r="784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</row>
    <row r="78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</row>
    <row r="786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</row>
    <row r="787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</row>
    <row r="788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</row>
    <row r="789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</row>
    <row r="790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</row>
    <row r="79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</row>
    <row r="79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</row>
    <row r="79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</row>
    <row r="794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</row>
    <row r="79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</row>
    <row r="796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</row>
    <row r="797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</row>
    <row r="798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</row>
    <row r="799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</row>
    <row r="800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</row>
    <row r="80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</row>
    <row r="80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</row>
    <row r="80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</row>
    <row r="804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</row>
    <row r="80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</row>
    <row r="806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</row>
    <row r="807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</row>
    <row r="808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</row>
    <row r="809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</row>
    <row r="810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</row>
    <row r="81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</row>
    <row r="81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</row>
    <row r="81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</row>
    <row r="814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</row>
    <row r="81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</row>
    <row r="816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</row>
    <row r="817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</row>
    <row r="818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</row>
    <row r="819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</row>
    <row r="820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</row>
    <row r="82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</row>
    <row r="82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</row>
    <row r="82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</row>
    <row r="824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</row>
    <row r="8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</row>
    <row r="826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</row>
    <row r="827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</row>
    <row r="828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</row>
    <row r="829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</row>
    <row r="830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</row>
    <row r="83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</row>
    <row r="83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</row>
    <row r="83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</row>
    <row r="834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</row>
    <row r="83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</row>
    <row r="836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</row>
    <row r="837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</row>
    <row r="838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</row>
    <row r="839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</row>
    <row r="840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</row>
    <row r="84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</row>
    <row r="84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</row>
    <row r="84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</row>
    <row r="844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</row>
    <row r="84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</row>
    <row r="846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</row>
    <row r="847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</row>
    <row r="848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</row>
    <row r="849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</row>
    <row r="850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</row>
    <row r="85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</row>
    <row r="85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</row>
    <row r="85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</row>
    <row r="854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</row>
    <row r="85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</row>
    <row r="856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</row>
    <row r="857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</row>
    <row r="858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</row>
    <row r="859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</row>
    <row r="860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</row>
    <row r="86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</row>
    <row r="86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</row>
    <row r="86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</row>
    <row r="864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</row>
    <row r="86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</row>
    <row r="866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</row>
    <row r="867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</row>
    <row r="868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</row>
    <row r="869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</row>
    <row r="870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</row>
    <row r="87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</row>
    <row r="87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</row>
    <row r="87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</row>
    <row r="874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</row>
    <row r="87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</row>
    <row r="876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</row>
    <row r="877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</row>
    <row r="878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</row>
    <row r="879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</row>
    <row r="880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</row>
    <row r="88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</row>
    <row r="88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</row>
    <row r="88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</row>
    <row r="884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</row>
    <row r="88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</row>
    <row r="886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</row>
    <row r="887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</row>
    <row r="888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</row>
    <row r="889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</row>
    <row r="890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</row>
    <row r="89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</row>
    <row r="89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</row>
    <row r="89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</row>
    <row r="894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</row>
    <row r="89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</row>
    <row r="896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</row>
    <row r="897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</row>
    <row r="898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</row>
    <row r="899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</row>
    <row r="900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</row>
    <row r="90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</row>
    <row r="90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</row>
    <row r="90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</row>
    <row r="904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</row>
    <row r="90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</row>
    <row r="906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</row>
    <row r="907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</row>
    <row r="908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</row>
    <row r="909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</row>
    <row r="910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</row>
    <row r="91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</row>
    <row r="91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</row>
    <row r="91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</row>
    <row r="914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</row>
    <row r="91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</row>
    <row r="916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</row>
    <row r="917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</row>
    <row r="918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</row>
    <row r="919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</row>
    <row r="920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</row>
    <row r="92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</row>
    <row r="92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</row>
    <row r="92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</row>
    <row r="924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</row>
    <row r="9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</row>
    <row r="926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</row>
    <row r="927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</row>
    <row r="928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</row>
    <row r="929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</row>
    <row r="930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</row>
    <row r="93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</row>
    <row r="93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</row>
    <row r="93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</row>
    <row r="934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</row>
    <row r="93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</row>
    <row r="936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</row>
    <row r="937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</row>
    <row r="938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</row>
    <row r="939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</row>
    <row r="940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</row>
    <row r="94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</row>
    <row r="94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</row>
    <row r="94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</row>
    <row r="944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</row>
    <row r="94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</row>
    <row r="946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</row>
    <row r="947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</row>
    <row r="948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</row>
    <row r="949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</row>
    <row r="950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</row>
    <row r="95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</row>
    <row r="95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</row>
    <row r="95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</row>
    <row r="954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</row>
    <row r="95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</row>
    <row r="956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</row>
    <row r="957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</row>
    <row r="958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</row>
    <row r="959">
      <c r="A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</row>
    <row r="960">
      <c r="A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</row>
    <row r="961">
      <c r="A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</row>
    <row r="962">
      <c r="A962" s="1"/>
      <c r="F962" s="1"/>
      <c r="G962" s="1"/>
      <c r="H962" s="1"/>
      <c r="I962" s="1"/>
      <c r="J962" s="1"/>
      <c r="K962" s="1"/>
      <c r="L962" s="1"/>
      <c r="M962" s="1"/>
      <c r="N962" s="1"/>
      <c r="P962" s="1"/>
    </row>
    <row r="963">
      <c r="A963" s="1"/>
      <c r="F963" s="1"/>
      <c r="G963" s="1"/>
      <c r="H963" s="1"/>
      <c r="I963" s="1"/>
      <c r="J963" s="1"/>
      <c r="K963" s="1"/>
      <c r="L963" s="1"/>
      <c r="M963" s="1"/>
      <c r="N963" s="1"/>
      <c r="P963" s="1"/>
    </row>
    <row r="964">
      <c r="A964" s="1"/>
      <c r="F964" s="1"/>
      <c r="G964" s="1"/>
      <c r="H964" s="1"/>
      <c r="I964" s="1"/>
      <c r="J964" s="1"/>
      <c r="K964" s="1"/>
      <c r="L964" s="1"/>
      <c r="M964" s="1"/>
      <c r="N964" s="1"/>
      <c r="P964" s="1"/>
    </row>
    <row r="965">
      <c r="A965" s="1"/>
      <c r="F965" s="1"/>
      <c r="G965" s="1"/>
      <c r="H965" s="1"/>
      <c r="I965" s="1"/>
      <c r="J965" s="1"/>
      <c r="K965" s="1"/>
      <c r="P965" s="1"/>
    </row>
    <row r="966">
      <c r="A966" s="1"/>
      <c r="F966" s="1"/>
      <c r="G966" s="1"/>
      <c r="H966" s="1"/>
      <c r="I966" s="1"/>
      <c r="J966" s="1"/>
      <c r="K966" s="1"/>
      <c r="P966" s="1"/>
    </row>
    <row r="967">
      <c r="A967" s="1"/>
      <c r="F967" s="1"/>
      <c r="G967" s="1"/>
      <c r="H967" s="1"/>
      <c r="I967" s="1"/>
      <c r="J967" s="1"/>
      <c r="K967" s="1"/>
      <c r="P967" s="1"/>
    </row>
    <row r="968">
      <c r="A968" s="1"/>
      <c r="F968" s="1"/>
      <c r="G968" s="1"/>
      <c r="H968" s="1"/>
      <c r="I968" s="1"/>
      <c r="J968" s="1"/>
      <c r="K968" s="1"/>
      <c r="P968" s="1"/>
    </row>
    <row r="969">
      <c r="A969" s="1"/>
      <c r="F969" s="1"/>
      <c r="G969" s="1"/>
      <c r="H969" s="1"/>
      <c r="I969" s="1"/>
      <c r="J969" s="1"/>
      <c r="K969" s="1"/>
      <c r="P969" s="1"/>
    </row>
    <row r="970">
      <c r="A970" s="1"/>
      <c r="F970" s="1"/>
      <c r="G970" s="1"/>
      <c r="H970" s="1"/>
      <c r="I970" s="1"/>
      <c r="K970" s="1"/>
      <c r="P970" s="1"/>
    </row>
    <row r="971">
      <c r="A971" s="1"/>
      <c r="F971" s="1"/>
      <c r="G971" s="1"/>
      <c r="H971" s="1"/>
      <c r="I971" s="1"/>
      <c r="K971" s="1"/>
      <c r="P971" s="1"/>
    </row>
    <row r="972">
      <c r="A972" s="1"/>
      <c r="F972" s="1"/>
      <c r="G972" s="1"/>
      <c r="H972" s="1"/>
      <c r="I972" s="1"/>
      <c r="K972" s="1"/>
      <c r="P972" s="1"/>
    </row>
    <row r="973">
      <c r="A973" s="1"/>
      <c r="F973" s="1"/>
      <c r="P973" s="1"/>
    </row>
    <row r="974">
      <c r="A974" s="1"/>
      <c r="F974" s="1"/>
      <c r="P974" s="1"/>
    </row>
    <row r="975">
      <c r="A975" s="1"/>
      <c r="F975" s="1"/>
      <c r="P975" s="1"/>
    </row>
    <row r="976">
      <c r="A976" s="1"/>
      <c r="F976" s="1"/>
      <c r="P976" s="1"/>
    </row>
    <row r="977">
      <c r="A977" s="1"/>
      <c r="F977" s="1"/>
      <c r="P977" s="1"/>
    </row>
    <row r="978">
      <c r="A978" s="1"/>
      <c r="F978" s="1"/>
      <c r="P978" s="1"/>
    </row>
    <row r="979">
      <c r="A979" s="1"/>
      <c r="F979" s="1"/>
      <c r="P979" s="1"/>
    </row>
    <row r="980">
      <c r="A980" s="1"/>
      <c r="F980" s="1"/>
      <c r="P980" s="1"/>
    </row>
    <row r="981">
      <c r="A981" s="1"/>
      <c r="F981" s="1"/>
      <c r="P981" s="1"/>
    </row>
    <row r="982">
      <c r="A982" s="1"/>
      <c r="F982" s="1"/>
      <c r="P982" s="1"/>
    </row>
    <row r="983">
      <c r="A983" s="1"/>
      <c r="F983" s="1"/>
      <c r="P983" s="1"/>
    </row>
    <row r="984">
      <c r="A984" s="1"/>
      <c r="F984" s="1"/>
      <c r="P984" s="1"/>
    </row>
    <row r="985">
      <c r="A985" s="1"/>
      <c r="F985" s="1"/>
      <c r="P985" s="1"/>
    </row>
    <row r="986">
      <c r="A986" s="1"/>
      <c r="F986" s="1"/>
      <c r="P986" s="1"/>
    </row>
    <row r="987">
      <c r="A987" s="1"/>
      <c r="F987" s="1"/>
      <c r="P987" s="1"/>
    </row>
    <row r="988">
      <c r="A988" s="1"/>
      <c r="F988" s="1"/>
      <c r="P988" s="1"/>
    </row>
    <row r="989">
      <c r="A989" s="1"/>
      <c r="F989" s="1"/>
      <c r="P989" s="1"/>
    </row>
    <row r="990">
      <c r="A990" s="1"/>
      <c r="F990" s="1"/>
      <c r="P990" s="1"/>
    </row>
    <row r="991">
      <c r="A991" s="1"/>
      <c r="F991" s="1"/>
      <c r="P991" s="1"/>
    </row>
    <row r="992">
      <c r="A992" s="1"/>
      <c r="F992" s="1"/>
      <c r="P992" s="1"/>
    </row>
    <row r="993">
      <c r="A993" s="1"/>
      <c r="F993" s="1"/>
      <c r="P993" s="1"/>
    </row>
    <row r="994">
      <c r="A994" s="1"/>
      <c r="F994" s="1"/>
      <c r="P994" s="1"/>
    </row>
    <row r="995">
      <c r="A995" s="1"/>
      <c r="F995" s="1"/>
      <c r="P995" s="1"/>
    </row>
    <row r="996">
      <c r="A996" s="1"/>
      <c r="F996" s="1"/>
      <c r="P996" s="1"/>
    </row>
    <row r="997">
      <c r="A997" s="1"/>
      <c r="F997" s="1"/>
      <c r="P997" s="1"/>
    </row>
    <row r="998">
      <c r="A998" s="1"/>
      <c r="F998" s="1"/>
      <c r="P998" s="1"/>
    </row>
    <row r="999">
      <c r="A999" s="1"/>
      <c r="F999" s="1"/>
      <c r="P999" s="1"/>
    </row>
  </sheetData>
  <mergeCells count="15">
    <mergeCell ref="J2:J3"/>
    <mergeCell ref="M2:M3"/>
    <mergeCell ref="N2:N3"/>
    <mergeCell ref="O2:O3"/>
    <mergeCell ref="N1:P1"/>
    <mergeCell ref="D17:D18"/>
    <mergeCell ref="B55:O55"/>
    <mergeCell ref="C17:C18"/>
    <mergeCell ref="I2:I3"/>
    <mergeCell ref="H2:H3"/>
    <mergeCell ref="C2:C3"/>
    <mergeCell ref="D2:D3"/>
    <mergeCell ref="E2:E3"/>
    <mergeCell ref="B13:B14"/>
    <mergeCell ref="B15:E15"/>
  </mergeCells>
  <hyperlinks>
    <hyperlink r:id="rId1" ref="N1"/>
  </hyperlinks>
  <drawing r:id="rId2"/>
</worksheet>
</file>