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oknLineTotal_1">Sheet1!$N$19</definedName>
    <definedName name="oknLineTotal_12">Sheet1!$N$30</definedName>
    <definedName name="oknLineTotalTaxable">Sheet1!$D$31</definedName>
    <definedName name="oknPayments">Sheet1!$N$36</definedName>
    <definedName name="oknPrice_1">Sheet1!$M$19</definedName>
    <definedName name="oknPrice_10">Sheet1!$M$28</definedName>
    <definedName name="oknPrice_11">Sheet1!$M$29</definedName>
    <definedName name="oknPrice_12">Sheet1!$M$30</definedName>
    <definedName name="oknPrice_2">Sheet1!$M$20</definedName>
    <definedName name="oknPrice_3">Sheet1!$M$21</definedName>
    <definedName name="oknPrice_4">Sheet1!$M$22</definedName>
    <definedName name="oknPrice_5">Sheet1!$M$23</definedName>
    <definedName name="oknPrice_6">Sheet1!$M$24</definedName>
    <definedName name="oknPrice_7">Sheet1!$M$25</definedName>
    <definedName name="oknPrice_8">Sheet1!$M$26</definedName>
    <definedName name="oknPrice_9">Sheet1!$M$27</definedName>
    <definedName name="oknQuantity_1">Sheet1!$K$19</definedName>
    <definedName name="oknQuantity_10">Sheet1!$K$28</definedName>
    <definedName name="oknQuantity_11">Sheet1!$K$29</definedName>
    <definedName name="oknQuantity_12">Sheet1!$K$30</definedName>
    <definedName name="oknQuantity_2">Sheet1!$K$20</definedName>
    <definedName name="oknQuantity_3">Sheet1!$K$21</definedName>
    <definedName name="oknQuantity_4">Sheet1!$K$22</definedName>
    <definedName name="oknQuantity_5">Sheet1!$K$23</definedName>
    <definedName name="oknQuantity_6">Sheet1!$K$24</definedName>
    <definedName name="oknQuantity_7">Sheet1!$K$25</definedName>
    <definedName name="oknQuantity_8">Sheet1!$K$26</definedName>
    <definedName name="oknQuantity_9">Sheet1!$K$27</definedName>
    <definedName name="oknShippingCost">Sheet1!$N$34</definedName>
    <definedName name="oknSubTotal">Sheet1!$N$31</definedName>
    <definedName name="oknTax1">Sheet1!$N$32</definedName>
    <definedName name="oknTax1Rate">Sheet1!$M$32</definedName>
    <definedName name="oknTax2">Sheet1!$N$33</definedName>
    <definedName name="oknTax2IsAppliedToTax1">Sheet1!$C$9</definedName>
    <definedName name="oknTax2Rate">Sheet1!$M$33</definedName>
    <definedName name="oknTaxTotalIncludingShippingCost">Sheet1!$C$10</definedName>
    <definedName name="oknTaxType">Sheet1!$C$8</definedName>
    <definedName name="oknTotal">Sheet1!$N$35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4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</calcChain>
</file>

<file path=xl/sharedStrings.xml><?xml version="1.0" encoding="utf-8"?>
<sst xmlns="http://schemas.openxmlformats.org/spreadsheetml/2006/main" count="49" uniqueCount="36">
  <si>
    <t>Your Sales Company Name</t>
  </si>
  <si>
    <t>PAYMENT RECEIPT</t>
  </si>
  <si>
    <t>Street Address</t>
  </si>
  <si>
    <t>City, ST  ZIP Code</t>
  </si>
  <si>
    <t>DATE:</t>
  </si>
  <si>
    <t>Phone Number,Web Address, etc.</t>
  </si>
  <si>
    <t>INVOICE #:</t>
  </si>
  <si>
    <t/>
  </si>
  <si>
    <t>Bill To:</t>
  </si>
  <si>
    <t>Ship To:</t>
  </si>
  <si>
    <t>P.O. #</t>
  </si>
  <si>
    <t>Sales Rep. Name</t>
  </si>
  <si>
    <t>Ship Date</t>
  </si>
  <si>
    <t>Ship Via</t>
  </si>
  <si>
    <t>Terms</t>
  </si>
  <si>
    <t>Due Date</t>
  </si>
  <si>
    <t>Product ID</t>
  </si>
  <si>
    <t>Description</t>
  </si>
  <si>
    <t>Quantity</t>
  </si>
  <si>
    <t>Unit Price</t>
  </si>
  <si>
    <t>Line Total</t>
  </si>
  <si>
    <t>SUBTOTAL</t>
  </si>
  <si>
    <t>PST</t>
  </si>
  <si>
    <t>GST</t>
  </si>
  <si>
    <t>NOTES:</t>
  </si>
  <si>
    <t>SHIPPING &amp; HANDLING</t>
  </si>
  <si>
    <t>TOTAL</t>
  </si>
  <si>
    <t>PAID</t>
  </si>
  <si>
    <t>TOTAL DUE</t>
  </si>
  <si>
    <t>PAYMENT DETAIL</t>
    <phoneticPr fontId="0" type="noConversion"/>
  </si>
  <si>
    <t>DATE</t>
    <phoneticPr fontId="0" type="noConversion"/>
  </si>
  <si>
    <t>TOTAL</t>
    <phoneticPr fontId="0" type="noConversion"/>
  </si>
  <si>
    <t>TYPE</t>
    <phoneticPr fontId="0" type="noConversion"/>
  </si>
  <si>
    <t>NOTES</t>
    <phoneticPr fontId="0" type="noConversion"/>
  </si>
  <si>
    <t>CHECK/MONEY ORDER#</t>
    <phoneticPr fontId="0" type="noConversion"/>
  </si>
  <si>
    <t xml:space="preserve">THANK YOU FOR YOUR BUSINESS!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</si>
</sst>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[$-409]mmmm\ d\,\ yyyy;@"/>
    <numFmt numFmtId="165" formatCode="General_)"/>
    <numFmt numFmtId="166" formatCode="_ * #,##0.00_ ;_ * \-#,##0.00_ ;_ * &quot;&quot;??_ ;_ @_ "/>
    <numFmt numFmtId="167" formatCode="_(* #,##0.00_);_(* \(#,##0.00\);_(* &quot;&quot;??_);_(@_)"/>
    <numFmt numFmtId="168" formatCode="[$-409]d\-mmm\-yy;@"/>
    <numFmt numFmtId="169" formatCode="[$-409]d/mmm/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4"/>
      <color indexed="42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64" fontId="1" fillId="0" borderId="0" xfId="0" applyNumberFormat="1" applyFont="1" applyAlignment="1" applyProtection="1">
      <alignment horizontal="left" vertical="center" shrinkToFit="1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 applyProtection="1"/>
    <xf numFmtId="0" fontId="3" fillId="0" borderId="0" xfId="0" applyFont="1" applyAlignment="1"/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1" fontId="1" fillId="0" borderId="6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165" fontId="1" fillId="0" borderId="5" xfId="0" applyNumberFormat="1" applyFont="1" applyBorder="1" applyAlignment="1" applyProtection="1">
      <alignment horizontal="right" vertical="center" indent="1"/>
      <protection locked="0"/>
    </xf>
    <xf numFmtId="165" fontId="1" fillId="0" borderId="7" xfId="0" applyNumberFormat="1" applyFont="1" applyBorder="1" applyAlignment="1" applyProtection="1">
      <alignment horizontal="right" vertical="center" indent="1"/>
      <protection locked="0"/>
    </xf>
    <xf numFmtId="166" fontId="1" fillId="0" borderId="7" xfId="0" applyNumberFormat="1" applyFont="1" applyBorder="1" applyAlignment="1" applyProtection="1">
      <alignment horizontal="right" vertical="center" indent="1"/>
      <protection locked="0"/>
    </xf>
    <xf numFmtId="167" fontId="1" fillId="0" borderId="7" xfId="0" applyNumberFormat="1" applyFont="1" applyFill="1" applyBorder="1" applyAlignment="1" applyProtection="1">
      <alignment horizontal="left" vertical="center"/>
      <protection hidden="1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1" fontId="1" fillId="3" borderId="0" xfId="0" applyNumberFormat="1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165" fontId="1" fillId="3" borderId="8" xfId="0" applyNumberFormat="1" applyFont="1" applyFill="1" applyBorder="1" applyAlignment="1" applyProtection="1">
      <alignment horizontal="right" vertical="center" indent="1"/>
      <protection locked="0"/>
    </xf>
    <xf numFmtId="165" fontId="1" fillId="3" borderId="9" xfId="0" applyNumberFormat="1" applyFont="1" applyFill="1" applyBorder="1" applyAlignment="1" applyProtection="1">
      <alignment horizontal="right" vertical="center" indent="1"/>
      <protection locked="0"/>
    </xf>
    <xf numFmtId="166" fontId="1" fillId="3" borderId="9" xfId="0" applyNumberFormat="1" applyFont="1" applyFill="1" applyBorder="1" applyAlignment="1" applyProtection="1">
      <alignment horizontal="right" vertical="center" indent="1"/>
      <protection locked="0"/>
    </xf>
    <xf numFmtId="167" fontId="1" fillId="3" borderId="9" xfId="0" applyNumberFormat="1" applyFont="1" applyFill="1" applyBorder="1" applyAlignment="1" applyProtection="1">
      <alignment horizontal="left" vertical="center"/>
      <protection hidden="1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1" fontId="1" fillId="0" borderId="0" xfId="0" applyNumberFormat="1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165" fontId="1" fillId="0" borderId="8" xfId="0" applyNumberFormat="1" applyFont="1" applyBorder="1" applyAlignment="1" applyProtection="1">
      <alignment horizontal="right" vertical="center" indent="1"/>
      <protection locked="0"/>
    </xf>
    <xf numFmtId="165" fontId="1" fillId="0" borderId="9" xfId="0" applyNumberFormat="1" applyFont="1" applyBorder="1" applyAlignment="1" applyProtection="1">
      <alignment horizontal="right" vertical="center" indent="1"/>
      <protection locked="0"/>
    </xf>
    <xf numFmtId="166" fontId="1" fillId="0" borderId="9" xfId="0" applyNumberFormat="1" applyFont="1" applyBorder="1" applyAlignment="1" applyProtection="1">
      <alignment horizontal="right" vertical="center" indent="1"/>
      <protection locked="0"/>
    </xf>
    <xf numFmtId="167" fontId="1" fillId="0" borderId="9" xfId="0" applyNumberFormat="1" applyFont="1" applyFill="1" applyBorder="1" applyAlignment="1" applyProtection="1">
      <alignment horizontal="left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</xf>
    <xf numFmtId="1" fontId="1" fillId="3" borderId="0" xfId="0" applyNumberFormat="1" applyFont="1" applyFill="1" applyBorder="1" applyAlignment="1" applyProtection="1">
      <alignment horizontal="center" vertical="center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1" fontId="1" fillId="3" borderId="11" xfId="0" applyNumberFormat="1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165" fontId="1" fillId="3" borderId="10" xfId="0" applyNumberFormat="1" applyFont="1" applyFill="1" applyBorder="1" applyAlignment="1" applyProtection="1">
      <alignment horizontal="right" vertical="center" indent="1"/>
      <protection locked="0"/>
    </xf>
    <xf numFmtId="165" fontId="1" fillId="3" borderId="12" xfId="0" applyNumberFormat="1" applyFont="1" applyFill="1" applyBorder="1" applyAlignment="1" applyProtection="1">
      <alignment horizontal="right" vertical="center" indent="1"/>
      <protection locked="0"/>
    </xf>
    <xf numFmtId="166" fontId="1" fillId="3" borderId="12" xfId="0" applyNumberFormat="1" applyFont="1" applyFill="1" applyBorder="1" applyAlignment="1" applyProtection="1">
      <alignment horizontal="right" vertical="center" indent="1"/>
      <protection locked="0"/>
    </xf>
    <xf numFmtId="167" fontId="1" fillId="3" borderId="12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 indent="1"/>
    </xf>
    <xf numFmtId="43" fontId="1" fillId="0" borderId="13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Alignment="1">
      <alignment horizontal="right" vertical="center"/>
    </xf>
    <xf numFmtId="10" fontId="1" fillId="0" borderId="0" xfId="0" applyNumberFormat="1" applyFont="1" applyFill="1" applyAlignment="1">
      <alignment horizontal="right" vertical="center" indent="1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43" fontId="1" fillId="0" borderId="13" xfId="0" applyNumberFormat="1" applyFont="1" applyFill="1" applyBorder="1" applyAlignment="1" applyProtection="1">
      <alignment horizontal="right" vertical="center"/>
      <protection locked="0" hidden="1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horizontal="right" vertical="center" indent="1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center"/>
    </xf>
    <xf numFmtId="168" fontId="5" fillId="2" borderId="1" xfId="0" applyNumberFormat="1" applyFont="1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Continuous" vertical="center"/>
    </xf>
    <xf numFmtId="0" fontId="5" fillId="2" borderId="4" xfId="0" applyNumberFormat="1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Continuous" vertical="center"/>
    </xf>
    <xf numFmtId="169" fontId="6" fillId="0" borderId="0" xfId="0" applyNumberFormat="1" applyFont="1" applyFill="1" applyAlignment="1" applyProtection="1">
      <alignment vertical="center"/>
      <protection locked="0"/>
    </xf>
    <xf numFmtId="4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C4" sqref="C4"/>
    </sheetView>
  </sheetViews>
  <sheetFormatPr defaultRowHeight="15" x14ac:dyDescent="0.25"/>
  <sheetData>
    <row r="1" spans="1:9" ht="22.5" x14ac:dyDescent="0.45">
      <c r="A1" s="1"/>
      <c r="B1" s="1"/>
      <c r="C1" s="2" t="s">
        <v>0</v>
      </c>
      <c r="D1" s="3"/>
      <c r="E1" s="1"/>
      <c r="F1" s="1"/>
      <c r="G1" s="1"/>
      <c r="H1" s="1"/>
      <c r="I1" s="4" t="s">
        <v>1</v>
      </c>
    </row>
    <row r="2" spans="1:9" x14ac:dyDescent="0.25">
      <c r="A2" s="1"/>
      <c r="B2" s="1"/>
      <c r="C2" s="1" t="s">
        <v>2</v>
      </c>
      <c r="D2" s="1"/>
      <c r="E2" s="1"/>
      <c r="F2" s="1"/>
      <c r="G2" s="1"/>
      <c r="H2" s="1"/>
      <c r="I2" s="1"/>
    </row>
    <row r="3" spans="1:9" x14ac:dyDescent="0.25">
      <c r="A3" s="1"/>
      <c r="B3" s="1"/>
      <c r="C3" s="1" t="s">
        <v>3</v>
      </c>
      <c r="D3" s="1"/>
      <c r="E3" s="1"/>
      <c r="F3" s="1"/>
      <c r="G3" s="1"/>
      <c r="H3" s="5" t="s">
        <v>4</v>
      </c>
      <c r="I3" s="6"/>
    </row>
    <row r="4" spans="1:9" x14ac:dyDescent="0.25">
      <c r="A4" s="1"/>
      <c r="B4" s="1"/>
      <c r="C4" s="100" t="s">
        <v>5</v>
      </c>
      <c r="D4" s="1"/>
      <c r="E4" s="1"/>
      <c r="F4" s="1"/>
      <c r="G4" s="1"/>
      <c r="H4" s="5" t="s">
        <v>6</v>
      </c>
      <c r="I4" s="7" t="s">
        <v>7</v>
      </c>
    </row>
    <row r="5" spans="1:9" x14ac:dyDescent="0.25">
      <c r="A5" s="1"/>
      <c r="B5" s="1"/>
      <c r="C5" s="1"/>
      <c r="D5" s="1"/>
      <c r="E5" s="1"/>
      <c r="F5" s="1"/>
      <c r="G5" s="1"/>
      <c r="H5" s="8"/>
      <c r="I5" s="9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0" t="s">
        <v>8</v>
      </c>
      <c r="B7" s="1"/>
      <c r="C7" s="7" t="s">
        <v>7</v>
      </c>
      <c r="D7" s="11"/>
      <c r="E7" s="11"/>
      <c r="F7" s="1"/>
      <c r="G7" s="12" t="s">
        <v>9</v>
      </c>
      <c r="H7" s="1"/>
      <c r="I7" s="1"/>
    </row>
    <row r="8" spans="1:9" x14ac:dyDescent="0.25">
      <c r="A8" s="1"/>
      <c r="B8" s="3"/>
      <c r="C8" s="13"/>
      <c r="D8" s="13"/>
      <c r="E8" s="13"/>
      <c r="F8" s="1"/>
      <c r="G8" s="1"/>
      <c r="H8" s="13"/>
      <c r="I8" s="13"/>
    </row>
    <row r="9" spans="1:9" x14ac:dyDescent="0.25">
      <c r="A9" s="1"/>
      <c r="B9" s="1"/>
      <c r="C9" s="14"/>
      <c r="D9" s="14"/>
      <c r="E9" s="14"/>
      <c r="F9" s="1"/>
      <c r="G9" s="1"/>
      <c r="H9" s="14"/>
      <c r="I9" s="14"/>
    </row>
    <row r="10" spans="1:9" x14ac:dyDescent="0.25">
      <c r="A10" s="1"/>
      <c r="B10" s="1"/>
      <c r="C10" s="13"/>
      <c r="D10" s="13"/>
      <c r="E10" s="13"/>
      <c r="F10" s="1"/>
      <c r="G10" s="1"/>
      <c r="H10" s="13"/>
      <c r="I10" s="13"/>
    </row>
    <row r="11" spans="1:9" x14ac:dyDescent="0.25">
      <c r="A11" s="1"/>
      <c r="B11" s="1"/>
      <c r="C11" s="13"/>
      <c r="D11" s="13"/>
      <c r="E11" s="13"/>
      <c r="F11" s="1"/>
      <c r="G11" s="1"/>
      <c r="H11" s="13"/>
      <c r="I11" s="13"/>
    </row>
    <row r="12" spans="1:9" x14ac:dyDescent="0.25">
      <c r="A12" s="1"/>
      <c r="B12" s="1"/>
      <c r="C12" s="13"/>
      <c r="D12" s="13"/>
      <c r="E12" s="13"/>
      <c r="F12" s="1"/>
      <c r="G12" s="1"/>
      <c r="H12" s="13"/>
      <c r="I12" s="13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5" t="s">
        <v>10</v>
      </c>
      <c r="B14" s="16"/>
      <c r="C14" s="15" t="s">
        <v>11</v>
      </c>
      <c r="D14" s="16"/>
      <c r="E14" s="17" t="s">
        <v>12</v>
      </c>
      <c r="F14" s="15" t="s">
        <v>13</v>
      </c>
      <c r="G14" s="16"/>
      <c r="H14" s="18" t="s">
        <v>14</v>
      </c>
      <c r="I14" s="18" t="s">
        <v>15</v>
      </c>
    </row>
    <row r="15" spans="1:9" x14ac:dyDescent="0.25">
      <c r="A15" s="19"/>
      <c r="B15" s="20"/>
      <c r="C15" s="19"/>
      <c r="D15" s="20"/>
      <c r="E15" s="21"/>
      <c r="F15" s="22"/>
      <c r="G15" s="23"/>
      <c r="H15" s="24"/>
      <c r="I15" s="25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5" t="s">
        <v>16</v>
      </c>
      <c r="B17" s="16"/>
      <c r="C17" s="15" t="s">
        <v>17</v>
      </c>
      <c r="D17" s="26"/>
      <c r="E17" s="16"/>
      <c r="F17" s="15" t="s">
        <v>18</v>
      </c>
      <c r="G17" s="16"/>
      <c r="H17" s="27" t="s">
        <v>19</v>
      </c>
      <c r="I17" s="27" t="s">
        <v>20</v>
      </c>
    </row>
    <row r="18" spans="1:9" x14ac:dyDescent="0.25">
      <c r="A18" s="28" t="s">
        <v>7</v>
      </c>
      <c r="B18" s="29"/>
      <c r="C18" s="30"/>
      <c r="D18" s="31"/>
      <c r="E18" s="32"/>
      <c r="F18" s="33">
        <v>0</v>
      </c>
      <c r="G18" s="34"/>
      <c r="H18" s="35">
        <v>0</v>
      </c>
      <c r="I18" s="36">
        <f>ROUND(oknQuantity_1*oknPrice_1,2)</f>
        <v>0</v>
      </c>
    </row>
    <row r="19" spans="1:9" x14ac:dyDescent="0.25">
      <c r="A19" s="37" t="s">
        <v>7</v>
      </c>
      <c r="B19" s="38"/>
      <c r="C19" s="39"/>
      <c r="D19" s="40"/>
      <c r="E19" s="41"/>
      <c r="F19" s="42">
        <v>0</v>
      </c>
      <c r="G19" s="43"/>
      <c r="H19" s="44">
        <v>0</v>
      </c>
      <c r="I19" s="45">
        <f>ROUND(oknQuantity_2*oknPrice_2,2)</f>
        <v>0</v>
      </c>
    </row>
    <row r="20" spans="1:9" x14ac:dyDescent="0.25">
      <c r="A20" s="46" t="s">
        <v>7</v>
      </c>
      <c r="B20" s="47"/>
      <c r="C20" s="48"/>
      <c r="D20" s="49"/>
      <c r="E20" s="50"/>
      <c r="F20" s="51">
        <v>0</v>
      </c>
      <c r="G20" s="52"/>
      <c r="H20" s="53">
        <v>0</v>
      </c>
      <c r="I20" s="54">
        <f>ROUND(oknQuantity_3*oknPrice_3,2)</f>
        <v>0</v>
      </c>
    </row>
    <row r="21" spans="1:9" x14ac:dyDescent="0.25">
      <c r="A21" s="37" t="s">
        <v>7</v>
      </c>
      <c r="B21" s="38"/>
      <c r="C21" s="39"/>
      <c r="D21" s="40"/>
      <c r="E21" s="41"/>
      <c r="F21" s="42">
        <v>0</v>
      </c>
      <c r="G21" s="43"/>
      <c r="H21" s="44">
        <v>0</v>
      </c>
      <c r="I21" s="45">
        <f>ROUND(oknQuantity_4*oknPrice_4,2)</f>
        <v>0</v>
      </c>
    </row>
    <row r="22" spans="1:9" x14ac:dyDescent="0.25">
      <c r="A22" s="46" t="s">
        <v>7</v>
      </c>
      <c r="B22" s="47"/>
      <c r="C22" s="48"/>
      <c r="D22" s="49"/>
      <c r="E22" s="50"/>
      <c r="F22" s="51">
        <v>0</v>
      </c>
      <c r="G22" s="52"/>
      <c r="H22" s="53">
        <v>0</v>
      </c>
      <c r="I22" s="54">
        <f>ROUND(oknQuantity_5*oknPrice_5,2)</f>
        <v>0</v>
      </c>
    </row>
    <row r="23" spans="1:9" x14ac:dyDescent="0.25">
      <c r="A23" s="37" t="s">
        <v>7</v>
      </c>
      <c r="B23" s="38"/>
      <c r="C23" s="39"/>
      <c r="D23" s="40"/>
      <c r="E23" s="41"/>
      <c r="F23" s="42">
        <v>0</v>
      </c>
      <c r="G23" s="43"/>
      <c r="H23" s="44">
        <v>0</v>
      </c>
      <c r="I23" s="45">
        <f>ROUND(oknQuantity_6*oknPrice_6,2)</f>
        <v>0</v>
      </c>
    </row>
    <row r="24" spans="1:9" x14ac:dyDescent="0.25">
      <c r="A24" s="46" t="s">
        <v>7</v>
      </c>
      <c r="B24" s="47"/>
      <c r="C24" s="48"/>
      <c r="D24" s="49"/>
      <c r="E24" s="50"/>
      <c r="F24" s="51">
        <v>0</v>
      </c>
      <c r="G24" s="52"/>
      <c r="H24" s="53">
        <v>0</v>
      </c>
      <c r="I24" s="54">
        <f>ROUND(oknQuantity_7*oknPrice_7,2)</f>
        <v>0</v>
      </c>
    </row>
    <row r="25" spans="1:9" x14ac:dyDescent="0.25">
      <c r="A25" s="37" t="s">
        <v>7</v>
      </c>
      <c r="B25" s="38"/>
      <c r="C25" s="39"/>
      <c r="D25" s="40"/>
      <c r="E25" s="41"/>
      <c r="F25" s="42">
        <v>0</v>
      </c>
      <c r="G25" s="43"/>
      <c r="H25" s="44">
        <v>0</v>
      </c>
      <c r="I25" s="45">
        <f>ROUND(oknQuantity_8*oknPrice_8,2)</f>
        <v>0</v>
      </c>
    </row>
    <row r="26" spans="1:9" x14ac:dyDescent="0.25">
      <c r="A26" s="46" t="s">
        <v>7</v>
      </c>
      <c r="B26" s="55"/>
      <c r="C26" s="48"/>
      <c r="D26" s="49"/>
      <c r="E26" s="50"/>
      <c r="F26" s="51">
        <v>0</v>
      </c>
      <c r="G26" s="52"/>
      <c r="H26" s="53">
        <v>0</v>
      </c>
      <c r="I26" s="54">
        <f>ROUND(oknQuantity_9*oknPrice_9,2)</f>
        <v>0</v>
      </c>
    </row>
    <row r="27" spans="1:9" x14ac:dyDescent="0.25">
      <c r="A27" s="37" t="s">
        <v>7</v>
      </c>
      <c r="B27" s="56"/>
      <c r="C27" s="39"/>
      <c r="D27" s="40"/>
      <c r="E27" s="41"/>
      <c r="F27" s="42">
        <v>0</v>
      </c>
      <c r="G27" s="43"/>
      <c r="H27" s="44">
        <v>0</v>
      </c>
      <c r="I27" s="45">
        <f>ROUND(oknQuantity_10*oknPrice_10,2)</f>
        <v>0</v>
      </c>
    </row>
    <row r="28" spans="1:9" x14ac:dyDescent="0.25">
      <c r="A28" s="46" t="s">
        <v>7</v>
      </c>
      <c r="B28" s="55"/>
      <c r="C28" s="48"/>
      <c r="D28" s="49"/>
      <c r="E28" s="50"/>
      <c r="F28" s="51">
        <v>0</v>
      </c>
      <c r="G28" s="52"/>
      <c r="H28" s="53">
        <v>0</v>
      </c>
      <c r="I28" s="54">
        <f>ROUND(oknQuantity_11*oknPrice_11,2)</f>
        <v>0</v>
      </c>
    </row>
    <row r="29" spans="1:9" x14ac:dyDescent="0.25">
      <c r="A29" s="57" t="s">
        <v>7</v>
      </c>
      <c r="B29" s="58"/>
      <c r="C29" s="59"/>
      <c r="D29" s="60"/>
      <c r="E29" s="61"/>
      <c r="F29" s="62">
        <v>1</v>
      </c>
      <c r="G29" s="63"/>
      <c r="H29" s="64">
        <v>2</v>
      </c>
      <c r="I29" s="65">
        <f>ROUND(oknQuantity_12*oknPrice_12,2)</f>
        <v>0</v>
      </c>
    </row>
    <row r="30" spans="1:9" x14ac:dyDescent="0.25">
      <c r="A30" s="66"/>
      <c r="B30" s="66"/>
      <c r="C30" s="66"/>
      <c r="D30" s="66"/>
      <c r="E30" s="66"/>
      <c r="F30" s="66"/>
      <c r="G30" s="67"/>
      <c r="H30" s="68" t="s">
        <v>21</v>
      </c>
      <c r="I30" s="69">
        <f>SUM(oknLineTotal_1:oknLineTotal_12)</f>
        <v>0</v>
      </c>
    </row>
    <row r="31" spans="1:9" x14ac:dyDescent="0.25">
      <c r="A31" s="70"/>
      <c r="B31" s="71"/>
      <c r="C31" s="66"/>
      <c r="D31" s="66"/>
      <c r="E31" s="66"/>
      <c r="F31" s="66"/>
      <c r="G31" s="72" t="s">
        <v>22</v>
      </c>
      <c r="H31" s="73">
        <v>0.08</v>
      </c>
      <c r="I31" s="69">
        <f>ROUND(IF(oknTaxType=0,0, oknTax1Rate*(oknLineTotalTaxable+IF(oknTaxTotalIncludingShippingCost=0,0,oknShippingCost))),2)</f>
        <v>0</v>
      </c>
    </row>
    <row r="32" spans="1:9" x14ac:dyDescent="0.25">
      <c r="A32" s="74"/>
      <c r="B32" s="71"/>
      <c r="C32" s="71"/>
      <c r="D32" s="71"/>
      <c r="E32" s="71"/>
      <c r="F32" s="66"/>
      <c r="G32" s="72" t="s">
        <v>23</v>
      </c>
      <c r="H32" s="73">
        <v>0.06</v>
      </c>
      <c r="I32" s="69">
        <f>ROUND(IF(oknTaxType&lt;&gt;2,0,oknTax2Rate*(oknLineTotalTaxable+IF(oknTaxTotalIncludingShippingCost=0,0,oknShippingCost)+IF(oknTax2IsAppliedToTax1=0,0,oknTax1))),2)</f>
        <v>0</v>
      </c>
    </row>
    <row r="33" spans="1:9" x14ac:dyDescent="0.25">
      <c r="A33" s="75" t="s">
        <v>24</v>
      </c>
      <c r="B33" s="71"/>
      <c r="C33" s="71"/>
      <c r="D33" s="71"/>
      <c r="E33" s="71"/>
      <c r="F33" s="66"/>
      <c r="G33" s="67"/>
      <c r="H33" s="68" t="s">
        <v>25</v>
      </c>
      <c r="I33" s="76">
        <v>0</v>
      </c>
    </row>
    <row r="34" spans="1:9" x14ac:dyDescent="0.25">
      <c r="A34" s="77"/>
      <c r="B34" s="78"/>
      <c r="C34" s="78"/>
      <c r="D34" s="78"/>
      <c r="E34" s="78"/>
      <c r="F34" s="79"/>
      <c r="G34" s="67"/>
      <c r="H34" s="80" t="s">
        <v>26</v>
      </c>
      <c r="I34" s="69">
        <f>ROUND(oknSubTotal + oknShippingCost + IF(oknTaxType=0,0,IF(oknTaxType=1,oknTax1,oknTax1+oknTax2)),2)</f>
        <v>0</v>
      </c>
    </row>
    <row r="35" spans="1:9" x14ac:dyDescent="0.25">
      <c r="A35" s="81"/>
      <c r="B35" s="82"/>
      <c r="C35" s="82"/>
      <c r="D35" s="82"/>
      <c r="E35" s="82"/>
      <c r="F35" s="83"/>
      <c r="G35" s="1"/>
      <c r="H35" s="80" t="s">
        <v>27</v>
      </c>
      <c r="I35" s="76">
        <v>0</v>
      </c>
    </row>
    <row r="36" spans="1:9" x14ac:dyDescent="0.25">
      <c r="A36" s="84"/>
      <c r="B36" s="85"/>
      <c r="C36" s="85"/>
      <c r="D36" s="85"/>
      <c r="E36" s="85"/>
      <c r="F36" s="86"/>
      <c r="G36" s="1"/>
      <c r="H36" s="80" t="s">
        <v>28</v>
      </c>
      <c r="I36" s="69">
        <f>ROUND(oknTotal-oknPayments,2)</f>
        <v>0</v>
      </c>
    </row>
    <row r="37" spans="1:9" x14ac:dyDescent="0.25">
      <c r="A37" s="87" t="s">
        <v>29</v>
      </c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88" t="s">
        <v>30</v>
      </c>
      <c r="B38" s="89"/>
      <c r="C38" s="90" t="s">
        <v>31</v>
      </c>
      <c r="D38" s="91" t="s">
        <v>32</v>
      </c>
      <c r="E38" s="92" t="s">
        <v>33</v>
      </c>
      <c r="F38" s="93"/>
      <c r="G38" s="94"/>
      <c r="H38" s="92" t="s">
        <v>34</v>
      </c>
      <c r="I38" s="94"/>
    </row>
    <row r="39" spans="1:9" x14ac:dyDescent="0.25">
      <c r="A39" s="95"/>
      <c r="B39" s="95"/>
      <c r="C39" s="96"/>
      <c r="D39" s="97"/>
      <c r="E39" s="97"/>
      <c r="F39" s="97"/>
      <c r="G39" s="97"/>
      <c r="H39" s="97"/>
      <c r="I39" s="97"/>
    </row>
    <row r="40" spans="1:9" x14ac:dyDescent="0.25">
      <c r="A40" s="95"/>
      <c r="B40" s="95"/>
      <c r="C40" s="96"/>
      <c r="D40" s="97"/>
      <c r="E40" s="97"/>
      <c r="F40" s="97"/>
      <c r="G40" s="97"/>
      <c r="H40" s="97"/>
      <c r="I40" s="97"/>
    </row>
    <row r="41" spans="1:9" x14ac:dyDescent="0.25">
      <c r="A41" s="95"/>
      <c r="B41" s="95"/>
      <c r="C41" s="96"/>
      <c r="D41" s="97"/>
      <c r="E41" s="97"/>
      <c r="F41" s="97"/>
      <c r="G41" s="97"/>
      <c r="H41" s="97"/>
      <c r="I41" s="97"/>
    </row>
    <row r="42" spans="1:9" x14ac:dyDescent="0.25">
      <c r="A42" s="98" t="s">
        <v>35</v>
      </c>
      <c r="B42" s="99"/>
      <c r="C42" s="99"/>
      <c r="D42" s="99"/>
      <c r="E42" s="99"/>
      <c r="F42" s="99"/>
      <c r="G42" s="99"/>
      <c r="H42" s="99"/>
      <c r="I42" s="99"/>
    </row>
  </sheetData>
  <mergeCells count="46">
    <mergeCell ref="A34:F36"/>
    <mergeCell ref="A38:B38"/>
    <mergeCell ref="A42:I42"/>
    <mergeCell ref="C27:E27"/>
    <mergeCell ref="F27:G27"/>
    <mergeCell ref="C28:E28"/>
    <mergeCell ref="F28:G28"/>
    <mergeCell ref="C29:E29"/>
    <mergeCell ref="F29:G29"/>
    <mergeCell ref="C24:E24"/>
    <mergeCell ref="F24:G24"/>
    <mergeCell ref="C25:E25"/>
    <mergeCell ref="F25:G25"/>
    <mergeCell ref="C26:E26"/>
    <mergeCell ref="F26:G26"/>
    <mergeCell ref="C21:E21"/>
    <mergeCell ref="F21:G21"/>
    <mergeCell ref="C22:E22"/>
    <mergeCell ref="F22:G22"/>
    <mergeCell ref="C23:E23"/>
    <mergeCell ref="F23:G23"/>
    <mergeCell ref="C18:E18"/>
    <mergeCell ref="F18:G18"/>
    <mergeCell ref="C19:E19"/>
    <mergeCell ref="F19:G19"/>
    <mergeCell ref="C20:E20"/>
    <mergeCell ref="F20:G20"/>
    <mergeCell ref="A15:B15"/>
    <mergeCell ref="C15:D15"/>
    <mergeCell ref="F15:G15"/>
    <mergeCell ref="A17:B17"/>
    <mergeCell ref="C17:E17"/>
    <mergeCell ref="F17:G17"/>
    <mergeCell ref="C11:E11"/>
    <mergeCell ref="H11:I11"/>
    <mergeCell ref="C12:E12"/>
    <mergeCell ref="H12:I12"/>
    <mergeCell ref="A14:B14"/>
    <mergeCell ref="C14:D14"/>
    <mergeCell ref="F14:G14"/>
    <mergeCell ref="C8:E8"/>
    <mergeCell ref="H8:I8"/>
    <mergeCell ref="C9:E9"/>
    <mergeCell ref="H9:I9"/>
    <mergeCell ref="C10:E10"/>
    <mergeCell ref="H10:I10"/>
  </mergeCells>
  <dataValidations count="9">
    <dataValidation type="textLength" allowBlank="1" showInputMessage="1" showErrorMessage="1" errorTitle="Invalid Input" error="Max characters allowed: 60" sqref="C9:E9">
      <formula1>0</formula1>
      <formula2>255</formula2>
    </dataValidation>
    <dataValidation type="textLength" allowBlank="1" showInputMessage="1" showErrorMessage="1" errorTitle="Invalid Input" error="Max characters allowed: 60" sqref="H9:I9">
      <formula1>0</formula1>
      <formula2>160</formula2>
    </dataValidation>
    <dataValidation type="textLength" allowBlank="1" showInputMessage="1" showErrorMessage="1" sqref="C15:D15 F15:H15">
      <formula1>1</formula1>
      <formula2>50</formula2>
    </dataValidation>
    <dataValidation type="textLength" allowBlank="1" showInputMessage="1" showErrorMessage="1" sqref="I4 I15 A15:B15 H11:I12 C11:E12 A18:A29 C7">
      <formula1>1</formula1>
      <formula2>30</formula2>
    </dataValidation>
    <dataValidation type="decimal" operator="lessThanOrEqual" allowBlank="1" showInputMessage="1" showErrorMessage="1" errorTitle="Invalid Input" error="Please enter a valid numeric_x000a_value." sqref="I35 I33 H31:H32 F18:H29">
      <formula1>999999999.99</formula1>
    </dataValidation>
    <dataValidation type="textLength" operator="lessThanOrEqual" allowBlank="1" showInputMessage="1" showErrorMessage="1" errorTitle="Invalid Input" error="Max characters allowed: 100" sqref="C18:E29">
      <formula1>100</formula1>
    </dataValidation>
    <dataValidation type="textLength" allowBlank="1" showInputMessage="1" showErrorMessage="1" errorTitle="Invalid Input" error="Max characters allowed: 60" sqref="H10:I10 C10:E10 C8:E8 H8:I8">
      <formula1>0</formula1>
      <formula2>60</formula2>
    </dataValidation>
    <dataValidation type="date" allowBlank="1" showErrorMessage="1" errorTitle="Invalid Input" error="Please enter a valid date." sqref="I3 E15">
      <formula1>36526</formula1>
      <formula2>402132</formula2>
    </dataValidation>
    <dataValidation type="textLength" allowBlank="1" showInputMessage="1" showErrorMessage="1" sqref="B31 B32:E33 A34:F36">
      <formula1>1</formula1>
      <formula2>255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38</vt:i4>
      </vt:variant>
    </vt:vector>
  </HeadingPairs>
  <TitlesOfParts>
    <vt:vector size="39" baseType="lpstr">
      <vt:lpstr>Sheet1</vt:lpstr>
      <vt:lpstr>oknLineTotal_1</vt:lpstr>
      <vt:lpstr>oknLineTotal_12</vt:lpstr>
      <vt:lpstr>oknLineTotalTaxable</vt:lpstr>
      <vt:lpstr>oknPayments</vt:lpstr>
      <vt:lpstr>oknPrice_1</vt:lpstr>
      <vt:lpstr>oknPrice_10</vt:lpstr>
      <vt:lpstr>oknPrice_11</vt:lpstr>
      <vt:lpstr>oknPrice_12</vt:lpstr>
      <vt:lpstr>oknPrice_2</vt:lpstr>
      <vt:lpstr>oknPrice_3</vt:lpstr>
      <vt:lpstr>oknPrice_4</vt:lpstr>
      <vt:lpstr>oknPrice_5</vt:lpstr>
      <vt:lpstr>oknPrice_6</vt:lpstr>
      <vt:lpstr>oknPrice_7</vt:lpstr>
      <vt:lpstr>oknPrice_8</vt:lpstr>
      <vt:lpstr>oknPrice_9</vt:lpstr>
      <vt:lpstr>oknQuantity_1</vt:lpstr>
      <vt:lpstr>oknQuantity_10</vt:lpstr>
      <vt:lpstr>oknQuantity_11</vt:lpstr>
      <vt:lpstr>oknQuantity_12</vt:lpstr>
      <vt:lpstr>oknQuantity_2</vt:lpstr>
      <vt:lpstr>oknQuantity_3</vt:lpstr>
      <vt:lpstr>oknQuantity_4</vt:lpstr>
      <vt:lpstr>oknQuantity_5</vt:lpstr>
      <vt:lpstr>oknQuantity_6</vt:lpstr>
      <vt:lpstr>oknQuantity_7</vt:lpstr>
      <vt:lpstr>oknQuantity_8</vt:lpstr>
      <vt:lpstr>oknQuantity_9</vt:lpstr>
      <vt:lpstr>oknShippingCost</vt:lpstr>
      <vt:lpstr>oknSubTotal</vt:lpstr>
      <vt:lpstr>oknTax1</vt:lpstr>
      <vt:lpstr>oknTax1Rate</vt:lpstr>
      <vt:lpstr>oknTax2</vt:lpstr>
      <vt:lpstr>oknTax2IsAppliedToTax1</vt:lpstr>
      <vt:lpstr>oknTax2Rate</vt:lpstr>
      <vt:lpstr>oknTaxTotalIncludingShippingCost</vt:lpstr>
      <vt:lpstr>oknTaxType</vt:lpstr>
      <vt:lpstr>oknTotal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2016-05-13T15:29:06Z</dcterms:modified>
</cp:coreProperties>
</file>